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109" i="1"/>
  <c r="F108"/>
  <c r="F100"/>
  <c r="F87"/>
  <c r="F83"/>
  <c r="F54"/>
  <c r="F53"/>
  <c r="F43"/>
  <c r="F36"/>
  <c r="F33"/>
  <c r="F31"/>
  <c r="F29"/>
  <c r="F15"/>
  <c r="F14"/>
  <c r="F7"/>
  <c r="F4"/>
  <c r="F2"/>
</calcChain>
</file>

<file path=xl/sharedStrings.xml><?xml version="1.0" encoding="utf-8"?>
<sst xmlns="http://schemas.openxmlformats.org/spreadsheetml/2006/main" count="3736" uniqueCount="1918">
  <si>
    <t>Наименование</t>
  </si>
  <si>
    <t>P/N</t>
  </si>
  <si>
    <t>производитель</t>
  </si>
  <si>
    <t>дата производства</t>
  </si>
  <si>
    <t>количество</t>
  </si>
  <si>
    <t>Конденсаторы  0805</t>
  </si>
  <si>
    <r>
      <t xml:space="preserve">Конденсатор чип </t>
    </r>
    <r>
      <rPr>
        <sz val="11"/>
        <color rgb="FFFF0000"/>
        <rFont val="Calibri"/>
        <family val="2"/>
        <charset val="204"/>
        <scheme val="minor"/>
      </rPr>
      <t>1200 pF</t>
    </r>
    <r>
      <rPr>
        <sz val="11"/>
        <color theme="1"/>
        <rFont val="Calibri"/>
        <family val="2"/>
        <charset val="204"/>
        <scheme val="minor"/>
      </rPr>
      <t xml:space="preserve"> 50v X7R 0805 </t>
    </r>
  </si>
  <si>
    <t>0805B122K500NT</t>
  </si>
  <si>
    <t>Fenghua</t>
  </si>
  <si>
    <r>
      <t xml:space="preserve">Конденсатор чип </t>
    </r>
    <r>
      <rPr>
        <sz val="11"/>
        <color rgb="FFFF0000"/>
        <rFont val="Calibri"/>
        <family val="2"/>
        <charset val="204"/>
        <scheme val="minor"/>
      </rPr>
      <t xml:space="preserve">1200 pF </t>
    </r>
    <r>
      <rPr>
        <sz val="11"/>
        <color theme="1"/>
        <rFont val="Calibri"/>
        <family val="2"/>
        <charset val="204"/>
        <scheme val="minor"/>
      </rPr>
      <t xml:space="preserve">50v X7R 0805 </t>
    </r>
  </si>
  <si>
    <t>CL21B122KBNC, CL21B122KBANNNC</t>
  </si>
  <si>
    <t>Samsung</t>
  </si>
  <si>
    <r>
      <t xml:space="preserve">Конденсатор чип </t>
    </r>
    <r>
      <rPr>
        <sz val="11"/>
        <color rgb="FFFF0000"/>
        <rFont val="Calibri"/>
        <family val="2"/>
        <charset val="204"/>
        <scheme val="minor"/>
      </rPr>
      <t xml:space="preserve"> 0.047 UF</t>
    </r>
    <r>
      <rPr>
        <sz val="11"/>
        <color theme="1"/>
        <rFont val="Calibri"/>
        <family val="2"/>
        <charset val="204"/>
        <scheme val="minor"/>
      </rPr>
      <t xml:space="preserve"> X7R 50V 0805</t>
    </r>
  </si>
  <si>
    <t>CL21B473KBCNNNC</t>
  </si>
  <si>
    <r>
      <t xml:space="preserve">Конденсатор чип </t>
    </r>
    <r>
      <rPr>
        <sz val="11"/>
        <color rgb="FFFF0000"/>
        <rFont val="Calibri"/>
        <family val="2"/>
        <charset val="204"/>
        <scheme val="minor"/>
      </rPr>
      <t>0.022 UF</t>
    </r>
    <r>
      <rPr>
        <sz val="11"/>
        <color theme="1"/>
        <rFont val="Calibri"/>
        <family val="2"/>
        <charset val="204"/>
        <scheme val="minor"/>
      </rPr>
      <t xml:space="preserve"> X7R 50V 0805 </t>
    </r>
  </si>
  <si>
    <t>CL21B223KBANNNC</t>
  </si>
  <si>
    <r>
      <t>Конденсатор чип 0805 X7R-50В-</t>
    </r>
    <r>
      <rPr>
        <sz val="11"/>
        <color rgb="FFFF0000"/>
        <rFont val="Calibri"/>
        <family val="2"/>
        <charset val="204"/>
        <scheme val="minor"/>
      </rPr>
      <t>0,1 мкФ</t>
    </r>
  </si>
  <si>
    <t>CC0805KRX7R9BB104</t>
  </si>
  <si>
    <t>YAGEO</t>
  </si>
  <si>
    <t xml:space="preserve">CL21B104KBCNNNC </t>
  </si>
  <si>
    <t>Резисторы 0603 5%</t>
  </si>
  <si>
    <r>
      <t xml:space="preserve">Резистор чип 0603, </t>
    </r>
    <r>
      <rPr>
        <sz val="11"/>
        <color rgb="FFFF0000"/>
        <rFont val="Calibri"/>
        <family val="2"/>
        <charset val="204"/>
        <scheme val="minor"/>
      </rPr>
      <t>0 Ом</t>
    </r>
  </si>
  <si>
    <t>RC0603JR-070RL</t>
  </si>
  <si>
    <t xml:space="preserve"> YAGEO</t>
  </si>
  <si>
    <r>
      <t xml:space="preserve">Резистор чип 0603, </t>
    </r>
    <r>
      <rPr>
        <sz val="11"/>
        <color rgb="FFFF0000"/>
        <rFont val="Calibri"/>
        <family val="2"/>
        <charset val="204"/>
        <scheme val="minor"/>
      </rPr>
      <t>0 Ом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</si>
  <si>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ELZET</t>
  </si>
  <si>
    <t>Резисторы 0805 5%</t>
  </si>
  <si>
    <r>
      <t xml:space="preserve">Чип-резистор 0805 </t>
    </r>
    <r>
      <rPr>
        <sz val="11"/>
        <color rgb="FFFF0000"/>
        <rFont val="Calibri"/>
        <family val="2"/>
        <charset val="204"/>
        <scheme val="minor"/>
      </rPr>
      <t>6.2 кОм</t>
    </r>
    <r>
      <rPr>
        <sz val="11"/>
        <color theme="1"/>
        <rFont val="Calibri"/>
        <family val="2"/>
        <charset val="204"/>
        <scheme val="minor"/>
      </rPr>
      <t>, 5%</t>
    </r>
  </si>
  <si>
    <t>CR-05JL7---6K2</t>
  </si>
  <si>
    <r>
      <t xml:space="preserve">Резистор чип 0805, </t>
    </r>
    <r>
      <rPr>
        <sz val="11"/>
        <color rgb="FFFF0000"/>
        <rFont val="Calibri"/>
        <family val="2"/>
        <charset val="204"/>
        <scheme val="minor"/>
      </rPr>
      <t>8.2 кОм</t>
    </r>
    <r>
      <rPr>
        <sz val="11"/>
        <color theme="1"/>
        <rFont val="Calibri"/>
        <family val="2"/>
        <charset val="204"/>
        <scheme val="minor"/>
      </rPr>
      <t>, 5%</t>
    </r>
  </si>
  <si>
    <t>RS-05K822JT</t>
  </si>
  <si>
    <r>
      <t xml:space="preserve">Резистор чип 0805 </t>
    </r>
    <r>
      <rPr>
        <sz val="11"/>
        <color rgb="FFFF0000"/>
        <rFont val="Calibri"/>
        <family val="2"/>
        <charset val="204"/>
        <scheme val="minor"/>
      </rPr>
      <t>16 кОм</t>
    </r>
    <r>
      <rPr>
        <sz val="11"/>
        <color theme="1"/>
        <rFont val="Calibri"/>
        <family val="2"/>
        <charset val="204"/>
        <scheme val="minor"/>
      </rPr>
      <t>, 5%</t>
    </r>
  </si>
  <si>
    <t>RS-05K163JT</t>
  </si>
  <si>
    <r>
      <t>Чип-резистор 0805</t>
    </r>
    <r>
      <rPr>
        <sz val="11"/>
        <color rgb="FFFF0000"/>
        <rFont val="Calibri"/>
        <family val="2"/>
        <charset val="204"/>
        <scheme val="minor"/>
      </rPr>
      <t xml:space="preserve"> 24 кОм</t>
    </r>
    <r>
      <rPr>
        <sz val="11"/>
        <color theme="1"/>
        <rFont val="Calibri"/>
        <family val="2"/>
        <charset val="204"/>
        <scheme val="minor"/>
      </rPr>
      <t xml:space="preserve"> 5%</t>
    </r>
  </si>
  <si>
    <t>CR-05JL7---24K</t>
  </si>
  <si>
    <r>
      <t xml:space="preserve">Резистор чип 0805 </t>
    </r>
    <r>
      <rPr>
        <sz val="11"/>
        <color rgb="FFFF0000"/>
        <rFont val="Calibri"/>
        <family val="2"/>
        <charset val="204"/>
        <scheme val="minor"/>
      </rPr>
      <t>47 кОм</t>
    </r>
    <r>
      <rPr>
        <sz val="11"/>
        <color theme="1"/>
        <rFont val="Calibri"/>
        <family val="2"/>
        <charset val="204"/>
        <scheme val="minor"/>
      </rPr>
      <t>, 5%</t>
    </r>
  </si>
  <si>
    <t>CR-05JL7---47K</t>
  </si>
  <si>
    <r>
      <t xml:space="preserve">Резистор чип 0805, </t>
    </r>
    <r>
      <rPr>
        <sz val="11"/>
        <color rgb="FFFF0000"/>
        <rFont val="Calibri"/>
        <family val="2"/>
        <charset val="204"/>
        <scheme val="minor"/>
      </rPr>
      <t>150 кОм</t>
    </r>
    <r>
      <rPr>
        <sz val="11"/>
        <color theme="1"/>
        <rFont val="Calibri"/>
        <family val="2"/>
        <charset val="204"/>
        <scheme val="minor"/>
      </rPr>
      <t>, 5%</t>
    </r>
  </si>
  <si>
    <t>RS-05K154JT</t>
  </si>
  <si>
    <r>
      <t xml:space="preserve">Резистор чип 0805, </t>
    </r>
    <r>
      <rPr>
        <sz val="11"/>
        <color rgb="FFFF0000"/>
        <rFont val="Calibri"/>
        <family val="2"/>
        <charset val="204"/>
        <scheme val="minor"/>
      </rPr>
      <t>150 кОм</t>
    </r>
    <r>
      <rPr>
        <sz val="11"/>
        <color theme="1"/>
        <rFont val="Calibri"/>
        <family val="2"/>
        <charset val="204"/>
        <scheme val="minor"/>
      </rPr>
      <t xml:space="preserve">, 5%, </t>
    </r>
  </si>
  <si>
    <r>
      <t xml:space="preserve">Резистор чип 0805, </t>
    </r>
    <r>
      <rPr>
        <sz val="11"/>
        <color rgb="FFFF0000"/>
        <rFont val="Calibri"/>
        <family val="2"/>
        <charset val="204"/>
        <scheme val="minor"/>
      </rPr>
      <t>300 кОм</t>
    </r>
    <r>
      <rPr>
        <sz val="11"/>
        <color theme="1"/>
        <rFont val="Calibri"/>
        <family val="2"/>
        <charset val="204"/>
        <scheme val="minor"/>
      </rPr>
      <t>, 5%</t>
    </r>
  </si>
  <si>
    <t>RS-05K304JT</t>
  </si>
  <si>
    <t>Резисторы 0805 1%</t>
  </si>
  <si>
    <r>
      <t xml:space="preserve">Резистор чип 0805 </t>
    </r>
    <r>
      <rPr>
        <sz val="11"/>
        <color rgb="FFFF0000"/>
        <rFont val="Calibri"/>
        <family val="2"/>
        <charset val="204"/>
        <scheme val="minor"/>
      </rPr>
      <t>10 Ом</t>
    </r>
    <r>
      <rPr>
        <sz val="11"/>
        <color theme="1"/>
        <rFont val="Calibri"/>
        <family val="2"/>
        <charset val="204"/>
        <scheme val="minor"/>
      </rPr>
      <t>, 1%</t>
    </r>
  </si>
  <si>
    <t>CR-05FL7---10R</t>
  </si>
  <si>
    <r>
      <t xml:space="preserve">Резистор чип 0805 </t>
    </r>
    <r>
      <rPr>
        <sz val="11"/>
        <color rgb="FFFF0000"/>
        <rFont val="Calibri"/>
        <family val="2"/>
        <charset val="204"/>
        <scheme val="minor"/>
      </rPr>
      <t>158 Ом</t>
    </r>
    <r>
      <rPr>
        <sz val="11"/>
        <color theme="1"/>
        <rFont val="Calibri"/>
        <family val="2"/>
        <charset val="204"/>
        <scheme val="minor"/>
      </rPr>
      <t xml:space="preserve"> 1% </t>
    </r>
  </si>
  <si>
    <t>SCR051580FP</t>
  </si>
  <si>
    <t>EVER OHMS</t>
  </si>
  <si>
    <r>
      <t xml:space="preserve">Резистор чип 0805 </t>
    </r>
    <r>
      <rPr>
        <sz val="11"/>
        <color rgb="FFFF0000"/>
        <rFont val="Calibri"/>
        <family val="2"/>
        <charset val="204"/>
        <scheme val="minor"/>
      </rPr>
      <t>200 Ом</t>
    </r>
    <r>
      <rPr>
        <sz val="11"/>
        <color theme="1"/>
        <rFont val="Calibri"/>
        <family val="2"/>
        <charset val="204"/>
        <scheme val="minor"/>
      </rPr>
      <t xml:space="preserve"> 1%</t>
    </r>
  </si>
  <si>
    <t>SCR052000FP</t>
  </si>
  <si>
    <r>
      <t xml:space="preserve">Резистор чип 0805 </t>
    </r>
    <r>
      <rPr>
        <sz val="11"/>
        <color rgb="FFFF0000"/>
        <rFont val="Calibri"/>
        <family val="2"/>
        <charset val="204"/>
        <scheme val="minor"/>
      </rPr>
      <t>316 Ом</t>
    </r>
    <r>
      <rPr>
        <sz val="11"/>
        <color theme="1"/>
        <rFont val="Calibri"/>
        <family val="2"/>
        <charset val="204"/>
        <scheme val="minor"/>
      </rPr>
      <t>, 1%</t>
    </r>
  </si>
  <si>
    <t>CR-05FL7--316R</t>
  </si>
  <si>
    <r>
      <t xml:space="preserve">Резистор чип 0805 </t>
    </r>
    <r>
      <rPr>
        <sz val="11"/>
        <color rgb="FFFF0000"/>
        <rFont val="Calibri"/>
        <family val="2"/>
        <charset val="204"/>
        <scheme val="minor"/>
      </rPr>
      <t>90.9 кОм</t>
    </r>
    <r>
      <rPr>
        <sz val="11"/>
        <color theme="1"/>
        <rFont val="Calibri"/>
        <family val="2"/>
        <charset val="204"/>
        <scheme val="minor"/>
      </rPr>
      <t>, 1%</t>
    </r>
  </si>
  <si>
    <t>CR-05FL7--90K9</t>
  </si>
  <si>
    <r>
      <t xml:space="preserve">Чип-резистор 0805 </t>
    </r>
    <r>
      <rPr>
        <sz val="11"/>
        <color rgb="FFFF0000"/>
        <rFont val="Calibri"/>
        <family val="2"/>
        <charset val="204"/>
        <scheme val="minor"/>
      </rPr>
      <t>150 кОм</t>
    </r>
    <r>
      <rPr>
        <sz val="11"/>
        <color theme="1"/>
        <rFont val="Calibri"/>
        <family val="2"/>
        <charset val="204"/>
        <scheme val="minor"/>
      </rPr>
      <t>, 1%</t>
    </r>
  </si>
  <si>
    <t>CR-05FL7--150K</t>
  </si>
  <si>
    <t>Резисторы 1206 5%</t>
  </si>
  <si>
    <r>
      <t xml:space="preserve">Резистор чип 1206, </t>
    </r>
    <r>
      <rPr>
        <sz val="11"/>
        <color rgb="FFFF0000"/>
        <rFont val="Calibri"/>
        <family val="2"/>
        <charset val="204"/>
        <scheme val="minor"/>
      </rPr>
      <t>510 Ом</t>
    </r>
    <r>
      <rPr>
        <sz val="11"/>
        <color theme="1"/>
        <rFont val="Calibri"/>
        <family val="2"/>
        <charset val="204"/>
        <scheme val="minor"/>
      </rPr>
      <t>, 5%</t>
    </r>
  </si>
  <si>
    <t>RS-06K511JT</t>
  </si>
  <si>
    <t>Резисторы 1206 1%</t>
  </si>
  <si>
    <r>
      <t xml:space="preserve">Резистор чип 1206 </t>
    </r>
    <r>
      <rPr>
        <sz val="11"/>
        <color rgb="FFFF0000"/>
        <rFont val="Calibri"/>
        <family val="2"/>
        <charset val="204"/>
        <scheme val="minor"/>
      </rPr>
      <t>332 кОм</t>
    </r>
    <r>
      <rPr>
        <sz val="11"/>
        <color theme="1"/>
        <rFont val="Calibri"/>
        <family val="2"/>
        <charset val="204"/>
        <scheme val="minor"/>
      </rPr>
      <t>, 1%</t>
    </r>
  </si>
  <si>
    <t>CR-06FL7--332R</t>
  </si>
  <si>
    <r>
      <t xml:space="preserve">Резистор чип 1206 </t>
    </r>
    <r>
      <rPr>
        <sz val="11"/>
        <color rgb="FFFF0000"/>
        <rFont val="Calibri"/>
        <family val="2"/>
        <charset val="204"/>
        <scheme val="minor"/>
      </rPr>
      <t>316 кОм</t>
    </r>
    <r>
      <rPr>
        <sz val="11"/>
        <color theme="1"/>
        <rFont val="Calibri"/>
        <family val="2"/>
        <charset val="204"/>
        <scheme val="minor"/>
      </rPr>
      <t>, 1%</t>
    </r>
  </si>
  <si>
    <t>CR-06FL7--316R</t>
  </si>
  <si>
    <t>Диоды</t>
  </si>
  <si>
    <r>
      <t xml:space="preserve">Диод </t>
    </r>
    <r>
      <rPr>
        <sz val="11"/>
        <color rgb="FFFF0000"/>
        <rFont val="Calibri"/>
        <family val="2"/>
        <charset val="204"/>
        <scheme val="minor"/>
      </rPr>
      <t>SM4007</t>
    </r>
    <r>
      <rPr>
        <sz val="11"/>
        <color theme="1"/>
        <rFont val="Calibri"/>
        <family val="2"/>
        <charset val="204"/>
        <scheme val="minor"/>
      </rPr>
      <t>, (1A, 1000B), DO-213AB, SMD, (лента)</t>
    </r>
  </si>
  <si>
    <t>SM4007</t>
  </si>
  <si>
    <t>YANGJIE</t>
  </si>
  <si>
    <t xml:space="preserve">Диод Шоттки LL103C SOD-80 </t>
  </si>
  <si>
    <t>LL103C</t>
  </si>
  <si>
    <t>MIC</t>
  </si>
  <si>
    <t>Стабилитроны</t>
  </si>
  <si>
    <t xml:space="preserve">Стабилитрон BZV55C3V3 (SOD-80) </t>
  </si>
  <si>
    <t>BZV55C3V3</t>
  </si>
  <si>
    <t xml:space="preserve">BZV55C3V3 </t>
  </si>
  <si>
    <t>Сердечник трубчатый</t>
  </si>
  <si>
    <t>Сердечник трубчатый B29 RH3.5x7.5x0.8(SR35T-1)  J=5.50 +/- 0.5mm</t>
  </si>
  <si>
    <t>B29 RH3.5x7.5x0.8(SR35T-1)</t>
  </si>
  <si>
    <t>Bead&amp;Ferrite</t>
  </si>
  <si>
    <t>Конденсатор электролитический</t>
  </si>
  <si>
    <t xml:space="preserve">Конденсатор 33мкф16в, (ЛЕНТА), 105C, 5X11, (ECR1CRL330MFF25050011) </t>
  </si>
  <si>
    <t>ECR1CRL330MFF25050011</t>
  </si>
  <si>
    <t>Sancon</t>
  </si>
  <si>
    <t>Микросхема</t>
  </si>
  <si>
    <t>Микросхема DIP</t>
  </si>
  <si>
    <t xml:space="preserve">SCN8050HCCN40 </t>
  </si>
  <si>
    <t>PBD-34</t>
  </si>
  <si>
    <t>Резистор 1206 5%</t>
  </si>
  <si>
    <t>0 Ом 5% 1206</t>
  </si>
  <si>
    <t>Конденсатор пленочный тип К73-17</t>
  </si>
  <si>
    <t>0,0022 мкФ, 10%,  630В(К73-17 аналог)</t>
  </si>
  <si>
    <t>Разъем FPC</t>
  </si>
  <si>
    <t>0,5S-1X-30PWB (для 25664 UNIVISION, new version)</t>
  </si>
  <si>
    <t>0.5B-54PBX (для ET010-A1, 54 pin, контакты снизу)</t>
  </si>
  <si>
    <t>Резистор 0603 5%</t>
  </si>
  <si>
    <t>0603 100 кОм 0.063Вт, 5%</t>
  </si>
  <si>
    <t>Конденсатор 0805 X7R</t>
  </si>
  <si>
    <t>0805 0,33мкф X7R</t>
  </si>
  <si>
    <t>Резистор 0805 5%</t>
  </si>
  <si>
    <t xml:space="preserve">1 кОм 0805 5% Чип-резистор /Royal Ohm																</t>
  </si>
  <si>
    <t xml:space="preserve">Royal Ohm    </t>
  </si>
  <si>
    <t>1,5 кОм 5% 0805</t>
  </si>
  <si>
    <t>Катушка - 2000 шт.</t>
  </si>
  <si>
    <t>100 nF  Y5V 0805 50V</t>
  </si>
  <si>
    <t>Электролитические типа К50-35</t>
  </si>
  <si>
    <t>100 мкФ 50 В</t>
  </si>
  <si>
    <t>100 мкФ х 50В,  JAM.</t>
  </si>
  <si>
    <t>Jamicon</t>
  </si>
  <si>
    <t>1000 мкФ 10В (10х11)</t>
  </si>
  <si>
    <t>Диод</t>
  </si>
  <si>
    <t>10MQ040N PBF</t>
  </si>
  <si>
    <t>IR</t>
  </si>
  <si>
    <t>Конденсатор танталовый case A</t>
  </si>
  <si>
    <t>10UF 10V 10% SIZE-A</t>
  </si>
  <si>
    <t>Кварцевый резонатор</t>
  </si>
  <si>
    <t>14.7456 MHz SMD</t>
  </si>
  <si>
    <t>Датчик ультразвуковой</t>
  </si>
  <si>
    <t>14U01-TK006L4</t>
  </si>
  <si>
    <t>Audiowell</t>
  </si>
  <si>
    <t xml:space="preserve">14С01-TK001L4 black </t>
  </si>
  <si>
    <t>1N4007 T/B</t>
  </si>
  <si>
    <t>1N4148</t>
  </si>
  <si>
    <t>1N4148/A52A</t>
  </si>
  <si>
    <t>1N5408</t>
  </si>
  <si>
    <t xml:space="preserve">1N5817 </t>
  </si>
  <si>
    <t>Конденсатор силовой</t>
  </si>
  <si>
    <t>1uF/450VAC 25x57 HY9 M8</t>
  </si>
  <si>
    <t>CS</t>
  </si>
  <si>
    <t>Разъем USB-micro</t>
  </si>
  <si>
    <t>207A-BBA0-R</t>
  </si>
  <si>
    <t>Attend</t>
  </si>
  <si>
    <t>Конденсатор аллюминиевый К50-35</t>
  </si>
  <si>
    <t>22 мкФ 35В</t>
  </si>
  <si>
    <t>22 мкФ 50В</t>
  </si>
  <si>
    <t>Конденсатор многослойный К10-17Б</t>
  </si>
  <si>
    <t>22 пФ 50В; NPO,  5% (К10-17Б)</t>
  </si>
  <si>
    <t>2200 мкФ 50В, JAM.</t>
  </si>
  <si>
    <t>24.000 МГц (усечен.) HC-49S, кварцевый резонатор</t>
  </si>
  <si>
    <t>24LC01B-I/P</t>
  </si>
  <si>
    <t>Microchip</t>
  </si>
  <si>
    <t>24LC02B/SN</t>
  </si>
  <si>
    <t>24LC16B/P</t>
  </si>
  <si>
    <t>24LC64-I/P</t>
  </si>
  <si>
    <t>24LC65-I/SM</t>
  </si>
  <si>
    <t>24-pin connector (для 128033xxxxF02)</t>
  </si>
  <si>
    <t>24С01A-/P</t>
  </si>
  <si>
    <t>27C010-PLCC (AT27C010-15JC) '96</t>
  </si>
  <si>
    <t>Atmel</t>
  </si>
  <si>
    <t>27C040  Б/У с УФ стиранием</t>
  </si>
  <si>
    <t>27C080(PLCC,M27C801-120K6)'98</t>
  </si>
  <si>
    <t>ST</t>
  </si>
  <si>
    <t>DC98+</t>
  </si>
  <si>
    <t>27c2048</t>
  </si>
  <si>
    <t>Микросхема CERDIP28</t>
  </si>
  <si>
    <t>27C256 (чистые, б/у)</t>
  </si>
  <si>
    <t>27c512 p</t>
  </si>
  <si>
    <t>28f010</t>
  </si>
  <si>
    <t>28f020 DIP D/C 91</t>
  </si>
  <si>
    <t>DC91+</t>
  </si>
  <si>
    <t>Разъем</t>
  </si>
  <si>
    <t>2EDGV-5.08-02P-14-00A(H)</t>
  </si>
  <si>
    <t>2EDGV-5.08-03P-14-00A(H) клеммник разъемный</t>
  </si>
  <si>
    <t>Транзистор</t>
  </si>
  <si>
    <t>2SB1243</t>
  </si>
  <si>
    <t>3,3 кОм 5% 0805</t>
  </si>
  <si>
    <t>30 pin connector (bottom contacts)</t>
  </si>
  <si>
    <t>3002 FUSE CLIP SMD</t>
  </si>
  <si>
    <t>30CPF04</t>
  </si>
  <si>
    <t>IR/Vishay</t>
  </si>
  <si>
    <t>390 кОм 5% 0805</t>
  </si>
  <si>
    <t>4,000000 МГц,HC-49 US,30ppm,16пф</t>
  </si>
  <si>
    <t>40-pin Connector (Разъем для GFT080CA800600-DC)</t>
  </si>
  <si>
    <t>41256-120      DRAM 256k</t>
  </si>
  <si>
    <t>47 мкФ х 16В TEAPO</t>
  </si>
  <si>
    <t>Teapo</t>
  </si>
  <si>
    <t>Оптопара</t>
  </si>
  <si>
    <t>4N35</t>
  </si>
  <si>
    <t>50-pin Connector ( для 4,0'' TFT индикатора)</t>
  </si>
  <si>
    <t>531000          DRAM 1M</t>
  </si>
  <si>
    <t>54-pin Connector (для 3.5'' TFT индикатора)</t>
  </si>
  <si>
    <t>Светодиод</t>
  </si>
  <si>
    <t>5AR4SD(5013LRD),5мм,красн,120мкд,60°,матов,повыш,ярк,светод</t>
  </si>
  <si>
    <t xml:space="preserve">Микросхема </t>
  </si>
  <si>
    <t>61C256-SOJ (IS61C256AH-15J)'96I</t>
  </si>
  <si>
    <t>DC96+</t>
  </si>
  <si>
    <t>Микросхема SOIC</t>
  </si>
  <si>
    <t>6264 soic</t>
  </si>
  <si>
    <t>Конденсатор 0805 NPO</t>
  </si>
  <si>
    <t>68 pF NPO 0805</t>
  </si>
  <si>
    <t>74AC00   SOIC (ЛА3)</t>
  </si>
  <si>
    <t>74AC573M (SMD,JAPAN SIZE)D/C99</t>
  </si>
  <si>
    <t>DC99</t>
  </si>
  <si>
    <t>74ACT138SC</t>
  </si>
  <si>
    <t>74ACT174SC</t>
  </si>
  <si>
    <t>74ACT574M(SMD) D/C01 ST</t>
  </si>
  <si>
    <t>DC01</t>
  </si>
  <si>
    <t>74AHC2G08DP</t>
  </si>
  <si>
    <t>74ALS374</t>
  </si>
  <si>
    <t>74HC02 SOIC (ЛЕ1)</t>
  </si>
  <si>
    <t>74HC02DR2G</t>
  </si>
  <si>
    <t>74HC03D</t>
  </si>
  <si>
    <t>74HC04 DIP (ЛН1)</t>
  </si>
  <si>
    <t>74HC04D/T3</t>
  </si>
  <si>
    <t>74HC125 DIP</t>
  </si>
  <si>
    <t>74HC138 DIP</t>
  </si>
  <si>
    <t>74HC138 SOIC (ИД7)</t>
  </si>
  <si>
    <t>74HC139 DIP (ИД14)</t>
  </si>
  <si>
    <t>74HC164 SOIC</t>
  </si>
  <si>
    <t>74HC165D</t>
  </si>
  <si>
    <t>74HC240D</t>
  </si>
  <si>
    <t>74HC240N</t>
  </si>
  <si>
    <t>74HC245 soic (АП6)</t>
  </si>
  <si>
    <t>74HC32 SOIC (ЛЛ1)</t>
  </si>
  <si>
    <t>74HC373DIP</t>
  </si>
  <si>
    <t>74HC573 (ИР33)</t>
  </si>
  <si>
    <t>74HC573AD(SOIC)</t>
  </si>
  <si>
    <t>74HC573D.653 PBF</t>
  </si>
  <si>
    <t>74HCT374N</t>
  </si>
  <si>
    <t>78L06</t>
  </si>
  <si>
    <t>78L15</t>
  </si>
  <si>
    <t>79L15</t>
  </si>
  <si>
    <t>Демо-плата</t>
  </si>
  <si>
    <t>8051 ISP Demoboard</t>
  </si>
  <si>
    <t>Megawin</t>
  </si>
  <si>
    <t>8051 ISP-ICP Demoboard</t>
  </si>
  <si>
    <t>Эмулятор</t>
  </si>
  <si>
    <t>8051 OCD ICE adapter (TH065D)</t>
  </si>
  <si>
    <t>Программатор</t>
  </si>
  <si>
    <t>8051 OCD ICE Adaptor</t>
  </si>
  <si>
    <t>8051 Writer</t>
  </si>
  <si>
    <t>80c31</t>
  </si>
  <si>
    <t>Адаптер</t>
  </si>
  <si>
    <t>82 DIP28 adapter for WRITER PCB</t>
  </si>
  <si>
    <t>Реле</t>
  </si>
  <si>
    <t>833 H-1C-C 12VDC</t>
  </si>
  <si>
    <t>Аккумулятор</t>
  </si>
  <si>
    <t>850MAH AA GP</t>
  </si>
  <si>
    <t>GP</t>
  </si>
  <si>
    <t>8P8C розетки на плату</t>
  </si>
  <si>
    <t>Светодиодный индикатор</t>
  </si>
  <si>
    <t>90362SR не использовать это название !</t>
  </si>
  <si>
    <t>Kouhi</t>
  </si>
  <si>
    <t>Брелок</t>
  </si>
  <si>
    <t>9093AL (брелок)</t>
  </si>
  <si>
    <t>93C06-SMD (NM93C06M8X;T+R)'96</t>
  </si>
  <si>
    <t>LCD 16x1, 80x36, 65x14, STN Positive, Transflective, YG LED B/L, WIDE temp., 6 O`Clock, Rus/Eng, аналог PC1601-A,-F</t>
  </si>
  <si>
    <t>ABC016001A03-YHY (HY-1601C-202) (ABC016001A14-YHY-R-02)</t>
  </si>
  <si>
    <t>Easttop Display</t>
  </si>
  <si>
    <t>Индикатор ЖКИ</t>
  </si>
  <si>
    <t>ABC016001B00-YHY (HY-1601E-201)</t>
  </si>
  <si>
    <t>ЖКИ индикатор</t>
  </si>
  <si>
    <t>ABC016001B07-YGN (16x1, 122x33)</t>
  </si>
  <si>
    <t>ABC016002G06-GGN (HY1602B-403)</t>
  </si>
  <si>
    <t>ABC016002С19-FHW (16x2, FSTN Grey, Transflective, wide temp., 6:00,LED White B/L)</t>
  </si>
  <si>
    <t>ABC016004A (HY-1604A-205)</t>
  </si>
  <si>
    <t>ABC020002A00-YIY (HY-2002A-205) 20x2, 116x37, 82.8x18.4, STN, YG LED B/L</t>
  </si>
  <si>
    <t>ABC020002B (HY-2002G-201)</t>
  </si>
  <si>
    <t>ABC020004B02-YIY (HY-2004A-201) EC2004A2SBY6B</t>
  </si>
  <si>
    <t>ABC024002A03-MLS (Vdd=5.0V) (24x2 118x36, 94.4x18.2, FSTN Negative, Transmissive, Wide temp, 12:00, RGB LED B/L, eng/rus, Vdd=5,0V, built in temp. compensation and negative voltage power supply)</t>
  </si>
  <si>
    <t>LCD 24x2, 118x36, 94.4x18.2, STN, YG LED B/L, WIDE temp., 6 O`Clock, Rus/Eng, ABC24002A00-YHY, аналог PC2402-A</t>
  </si>
  <si>
    <t>ABC24002A00-YHY (HY-2402A-201) EC2402A0SBY6B</t>
  </si>
  <si>
    <t>ABG128064A04-FHY</t>
  </si>
  <si>
    <t>ABG128064B08-FHE-R (ABG128064B00-FBE, HY-12864E-602)</t>
  </si>
  <si>
    <t>AD1851N-J</t>
  </si>
  <si>
    <t>Analog Devices</t>
  </si>
  <si>
    <t>AD210JN</t>
  </si>
  <si>
    <t>AD5220BR50</t>
  </si>
  <si>
    <t>AD5242BR10</t>
  </si>
  <si>
    <t>AD5300BRM</t>
  </si>
  <si>
    <t>AD5312BRM</t>
  </si>
  <si>
    <t>AD5322BRM</t>
  </si>
  <si>
    <t>AD5542LR</t>
  </si>
  <si>
    <t>AD592AN</t>
  </si>
  <si>
    <t>AD620BR</t>
  </si>
  <si>
    <t>AD627AR</t>
  </si>
  <si>
    <t>AD712JR</t>
  </si>
  <si>
    <t>AD724JR</t>
  </si>
  <si>
    <t>AD7534KN</t>
  </si>
  <si>
    <t>AD7710AN</t>
  </si>
  <si>
    <t>AD7714YN</t>
  </si>
  <si>
    <t>AD7716BS</t>
  </si>
  <si>
    <t>AD7888AR</t>
  </si>
  <si>
    <t>AD7893AN-10</t>
  </si>
  <si>
    <t>AD7895ANZ-3</t>
  </si>
  <si>
    <t>AD795JR</t>
  </si>
  <si>
    <t>AD8001AN</t>
  </si>
  <si>
    <t>AD8022AR</t>
  </si>
  <si>
    <t>AD8031AR</t>
  </si>
  <si>
    <t>AD8041AN</t>
  </si>
  <si>
    <t>AD8056AR</t>
  </si>
  <si>
    <t>AD8066AR</t>
  </si>
  <si>
    <t>AD8091AR</t>
  </si>
  <si>
    <t>AD8092AR</t>
  </si>
  <si>
    <t>AD813AN</t>
  </si>
  <si>
    <t>AD8170AR</t>
  </si>
  <si>
    <t>AD818AR</t>
  </si>
  <si>
    <t>AD820AR</t>
  </si>
  <si>
    <t>AD822AN</t>
  </si>
  <si>
    <t>AD822AR</t>
  </si>
  <si>
    <t>AD822BR</t>
  </si>
  <si>
    <t>AD824AR-14</t>
  </si>
  <si>
    <t>AD825AR</t>
  </si>
  <si>
    <t>AD829ARZ</t>
  </si>
  <si>
    <t>AD8309ARU</t>
  </si>
  <si>
    <t>AD8403AR10</t>
  </si>
  <si>
    <t>AD8561ANZ</t>
  </si>
  <si>
    <t>AD8561AR-REEL7</t>
  </si>
  <si>
    <t>AD8574AR</t>
  </si>
  <si>
    <t>AD8598AN</t>
  </si>
  <si>
    <t>AD8644AR</t>
  </si>
  <si>
    <t>AD8652ARZ</t>
  </si>
  <si>
    <t>AD9708AR</t>
  </si>
  <si>
    <t>AD9850BRS</t>
  </si>
  <si>
    <t>ADAPTER USB1000/MicroUSB</t>
  </si>
  <si>
    <t>ADC-10-4</t>
  </si>
  <si>
    <t>Mini-Circuits</t>
  </si>
  <si>
    <t>ADE-11X</t>
  </si>
  <si>
    <t>ADE-12H</t>
  </si>
  <si>
    <t>ADE-1LH</t>
  </si>
  <si>
    <t>ADG701BRM</t>
  </si>
  <si>
    <t>ADM202EAN</t>
  </si>
  <si>
    <t>ADM202JRN</t>
  </si>
  <si>
    <t>ADM208EAN</t>
  </si>
  <si>
    <t>ADM231LAN</t>
  </si>
  <si>
    <t>ADM232AARN</t>
  </si>
  <si>
    <t>ADM232AARNZ-REEL</t>
  </si>
  <si>
    <t>ADM237LJN</t>
  </si>
  <si>
    <t>ADM242AR</t>
  </si>
  <si>
    <t>ADM3485ARZ</t>
  </si>
  <si>
    <t>ADM3485EARZ-REEL7</t>
  </si>
  <si>
    <t>ADM483EARZ</t>
  </si>
  <si>
    <t>ADM483EARZ-REEL</t>
  </si>
  <si>
    <t>ADM485AN</t>
  </si>
  <si>
    <t>ADM485AR</t>
  </si>
  <si>
    <t>ADM485JN</t>
  </si>
  <si>
    <t>ADM691AN</t>
  </si>
  <si>
    <t>ADM699AN</t>
  </si>
  <si>
    <t>ADM709MAN</t>
  </si>
  <si>
    <t>ADNB-6032(PBF) D/C05  AGT</t>
  </si>
  <si>
    <t>Agilent</t>
  </si>
  <si>
    <t>DC05+</t>
  </si>
  <si>
    <t>ADP1111AR</t>
  </si>
  <si>
    <t>ADP1148AR</t>
  </si>
  <si>
    <t>ADP3000AR</t>
  </si>
  <si>
    <t>ADP3302AR5</t>
  </si>
  <si>
    <t>ADP3330ARTZ-5-RL7</t>
  </si>
  <si>
    <t>ADP3338AKC-5-REEL7</t>
  </si>
  <si>
    <t>ADP3339AKC-2.5-RL7</t>
  </si>
  <si>
    <t>ADR421BRZ</t>
  </si>
  <si>
    <t>ADS1252U</t>
  </si>
  <si>
    <t>TI/BurrBrown</t>
  </si>
  <si>
    <t>ADSP-2104KP-80</t>
  </si>
  <si>
    <t>ADUC812BSZ-REEL</t>
  </si>
  <si>
    <t>ADUC831BSZ</t>
  </si>
  <si>
    <t>ADV611JST</t>
  </si>
  <si>
    <t>Am186ES-20KC</t>
  </si>
  <si>
    <t>AMD</t>
  </si>
  <si>
    <t>AM29LV160DB70EC</t>
  </si>
  <si>
    <t>AM29LV641MH101REI</t>
  </si>
  <si>
    <t>AS-7.3728-22-EXT</t>
  </si>
  <si>
    <t>Raltron</t>
  </si>
  <si>
    <t>AS7C4096-15TC</t>
  </si>
  <si>
    <t>Alliance</t>
  </si>
  <si>
    <t>AT24C02N-10SI-2.7</t>
  </si>
  <si>
    <t>AT24C02-PC</t>
  </si>
  <si>
    <t>Микросхема DIP8</t>
  </si>
  <si>
    <t>AT24C04-10PI-2.5</t>
  </si>
  <si>
    <t>AT24C04-10PI-2.7</t>
  </si>
  <si>
    <t>AT24C16-10PI-2.7</t>
  </si>
  <si>
    <t>AT24C256B-PU</t>
  </si>
  <si>
    <t>AT24C64A-10PI-2.7</t>
  </si>
  <si>
    <t>AT24C64AN-10SI-2.7</t>
  </si>
  <si>
    <t>AT25640-10PI-2.7</t>
  </si>
  <si>
    <t>AT27C512R-12JI</t>
  </si>
  <si>
    <t>Микросхема PDIP24</t>
  </si>
  <si>
    <t>AT28C16-15PI</t>
  </si>
  <si>
    <t>Микросхема PDIP28</t>
  </si>
  <si>
    <t>AT28C256-15PI</t>
  </si>
  <si>
    <t>AT28C64-15PI</t>
  </si>
  <si>
    <t>AT28C64B-15PC</t>
  </si>
  <si>
    <t>AT29C020-90PI</t>
  </si>
  <si>
    <t>AT45DB081B-RI</t>
  </si>
  <si>
    <t>AT45DB081B-RU PBF</t>
  </si>
  <si>
    <t>AT49F001-90PI</t>
  </si>
  <si>
    <t>Микросхема PDIP20</t>
  </si>
  <si>
    <t>AT89C2051-24PU</t>
  </si>
  <si>
    <t>Микросхема SOIC20</t>
  </si>
  <si>
    <t>AT89C2051-24SC</t>
  </si>
  <si>
    <t>Микросхема PDIP40</t>
  </si>
  <si>
    <t>AT89C51-12PA</t>
  </si>
  <si>
    <t>Микросхема PLCC44</t>
  </si>
  <si>
    <t>AT89C51-24JI</t>
  </si>
  <si>
    <t>AT89C5131A-RDTUL VQFP64</t>
  </si>
  <si>
    <t>AT89C5131A-RDTUM</t>
  </si>
  <si>
    <t>AT89C51RC-24PI</t>
  </si>
  <si>
    <t>Микросхема PQFP44</t>
  </si>
  <si>
    <t>AT89C52-16PA</t>
  </si>
  <si>
    <t>AT89C52-24QI</t>
  </si>
  <si>
    <t>AT89C55WD-24AI</t>
  </si>
  <si>
    <t>AT89LS8252-12JI</t>
  </si>
  <si>
    <t>AT89LV51-12PС</t>
  </si>
  <si>
    <t>AT89S51-24PC</t>
  </si>
  <si>
    <t>AT90S1200-16PC</t>
  </si>
  <si>
    <t>AT90S2323-10PC</t>
  </si>
  <si>
    <t>AT90S2323-10SC</t>
  </si>
  <si>
    <t>AT90S8515-8JI</t>
  </si>
  <si>
    <t>AT90S8515-8JС</t>
  </si>
  <si>
    <t>ATmega128AP-AU</t>
  </si>
  <si>
    <t>ATmega16A-AU</t>
  </si>
  <si>
    <t>ATtiny12L-4SI</t>
  </si>
  <si>
    <t>ATtiny28L-4AI</t>
  </si>
  <si>
    <t>B2-G</t>
  </si>
  <si>
    <t>B2-Y</t>
  </si>
  <si>
    <t>BAS32L/T1 PBF</t>
  </si>
  <si>
    <t>Philips/NXP</t>
  </si>
  <si>
    <t>Для Инфолайн ремкомплект</t>
  </si>
  <si>
    <t>BAT54</t>
  </si>
  <si>
    <t>Battery Ni-Mh 2.4V 800 mAH</t>
  </si>
  <si>
    <t>BAV70.215</t>
  </si>
  <si>
    <t>BC328-25</t>
  </si>
  <si>
    <t>BC414B</t>
  </si>
  <si>
    <t>BC635</t>
  </si>
  <si>
    <t>BC66F840 32QFN</t>
  </si>
  <si>
    <t>Holtek</t>
  </si>
  <si>
    <t>BC847BWT1</t>
  </si>
  <si>
    <t>BC848B/T1 PBF</t>
  </si>
  <si>
    <t>BC857ALT1</t>
  </si>
  <si>
    <t>BC857C</t>
  </si>
  <si>
    <t>BD238</t>
  </si>
  <si>
    <t>BH- 10</t>
  </si>
  <si>
    <t>BH- 20</t>
  </si>
  <si>
    <t>BH- 30</t>
  </si>
  <si>
    <t>BH- 40</t>
  </si>
  <si>
    <t>BH- 50</t>
  </si>
  <si>
    <t>BH-16R</t>
  </si>
  <si>
    <t>BH-26R (IDC-26MR) вилка на плату прямой угол , CONNFLY , 120</t>
  </si>
  <si>
    <t>BH-30R</t>
  </si>
  <si>
    <t xml:space="preserve">BH-34 вилка на плату прямая </t>
  </si>
  <si>
    <t>BH-34R</t>
  </si>
  <si>
    <t>BLD-2x02</t>
  </si>
  <si>
    <t>BLD-2x03</t>
  </si>
  <si>
    <t>BLD-2x04</t>
  </si>
  <si>
    <t>BLD-2x05</t>
  </si>
  <si>
    <t>BLD-2x07</t>
  </si>
  <si>
    <t>BLD-2x08</t>
  </si>
  <si>
    <t>BLD-2x10</t>
  </si>
  <si>
    <t>BLD-2x12</t>
  </si>
  <si>
    <t>Дроссель</t>
  </si>
  <si>
    <t>BLM21PG300SN1D</t>
  </si>
  <si>
    <t>Murata</t>
  </si>
  <si>
    <t>BLS-1x01</t>
  </si>
  <si>
    <t>BLS-1x10</t>
  </si>
  <si>
    <t>BLS-1x14</t>
  </si>
  <si>
    <t>BP2C</t>
  </si>
  <si>
    <t>BP2C+</t>
  </si>
  <si>
    <t>BS801B DemoBoard</t>
  </si>
  <si>
    <t>BS801B SOT23</t>
  </si>
  <si>
    <t>BS802B 8SOP</t>
  </si>
  <si>
    <t>BS804B DemoBoard</t>
  </si>
  <si>
    <t>BS806B 16NSOP</t>
  </si>
  <si>
    <t>BS808B 16NSOP</t>
  </si>
  <si>
    <t>BS808B 20SOP</t>
  </si>
  <si>
    <t>BS808C 16NSOP</t>
  </si>
  <si>
    <t>BS808C 20SSOP</t>
  </si>
  <si>
    <t>BS8112A-3 16NSOP</t>
  </si>
  <si>
    <t>BS812A-1 SOT23-6</t>
  </si>
  <si>
    <t>BS813A-1 8SOP</t>
  </si>
  <si>
    <t>BS83B16A-3 24SOP</t>
  </si>
  <si>
    <t>BS83V16A-3  24SOP</t>
  </si>
  <si>
    <t>BSP250</t>
  </si>
  <si>
    <t>Philips</t>
  </si>
  <si>
    <t>BU406TU</t>
  </si>
  <si>
    <t>Fairchild</t>
  </si>
  <si>
    <t>Кнопка</t>
  </si>
  <si>
    <t>BUTTON SW ITCH 4A/250VAC  On-Of</t>
  </si>
  <si>
    <t>BZV55C22</t>
  </si>
  <si>
    <t>BZV55C3V9 SOD80</t>
  </si>
  <si>
    <t>CADP28SOP-AK</t>
  </si>
  <si>
    <t>CADP46R62SS56A</t>
  </si>
  <si>
    <t>CADP81R03DI16A</t>
  </si>
  <si>
    <t>CADP86R00QF10A</t>
  </si>
  <si>
    <t>CADP86R00QF44A</t>
  </si>
  <si>
    <t>CBC016001E00-YHY</t>
  </si>
  <si>
    <t>CBG122032D03-YLY (WG12232E YG B/L)</t>
  </si>
  <si>
    <t xml:space="preserve">CBG122032D06-FKS </t>
  </si>
  <si>
    <t>CBG122032D07-MLS</t>
  </si>
  <si>
    <t>CD4060BE DIP16</t>
  </si>
  <si>
    <t>TI</t>
  </si>
  <si>
    <t>CD4066 SOIC</t>
  </si>
  <si>
    <t>CD4069 SOIC (HEF4060BM1)</t>
  </si>
  <si>
    <t>CD74AC04E</t>
  </si>
  <si>
    <t>CD74AC14M</t>
  </si>
  <si>
    <t>CD74HC08M</t>
  </si>
  <si>
    <t>Harris</t>
  </si>
  <si>
    <t>CD74HC123E</t>
  </si>
  <si>
    <t>CGG128032D00-FIS</t>
  </si>
  <si>
    <t>CICE46C00CCEC</t>
  </si>
  <si>
    <t xml:space="preserve">CICE48E000004A </t>
  </si>
  <si>
    <t>CLIP 3001</t>
  </si>
  <si>
    <t>CMBC016002B00-YLY</t>
  </si>
  <si>
    <t>CMTPWRITER005</t>
  </si>
  <si>
    <t>CNY17-4</t>
  </si>
  <si>
    <t>разъем для подсветки (индикатор GFT057AA640480Y)</t>
  </si>
  <si>
    <t>Connector</t>
  </si>
  <si>
    <t>50-pin connector</t>
  </si>
  <si>
    <t>Connector для UG-5664</t>
  </si>
  <si>
    <t xml:space="preserve">connector для 25664 (Новой Версии) </t>
  </si>
  <si>
    <t>connectors for 5664 ( BL114-30RU)</t>
  </si>
  <si>
    <t>COTPWRITER00A</t>
  </si>
  <si>
    <t>CPCB48ESTART4A</t>
  </si>
  <si>
    <t>CRO1440A</t>
  </si>
  <si>
    <t>Z-Communication</t>
  </si>
  <si>
    <t>CY7C429-20VC</t>
  </si>
  <si>
    <t>Преобразователь DC-DC</t>
  </si>
  <si>
    <t>D01-02</t>
  </si>
  <si>
    <t>FranMar</t>
  </si>
  <si>
    <t>D01-03</t>
  </si>
  <si>
    <t>D01-61</t>
  </si>
  <si>
    <t>D01-62</t>
  </si>
  <si>
    <t>D01-63</t>
  </si>
  <si>
    <t>D01-65</t>
  </si>
  <si>
    <t>D01-66</t>
  </si>
  <si>
    <t>D01-75</t>
  </si>
  <si>
    <t>D02571-N-C-8-W</t>
  </si>
  <si>
    <t>D05571-N-C-O-W</t>
  </si>
  <si>
    <t>D05572-N- C/J-8-W</t>
  </si>
  <si>
    <t>D05581-N-J-0-W</t>
  </si>
  <si>
    <t>D05822-N-A/J-8-W</t>
  </si>
  <si>
    <t>D05881-N-C-0-W</t>
  </si>
  <si>
    <t>D05881-N-J-8-W</t>
  </si>
  <si>
    <t>D05882-N-A/J-0-W V.B</t>
  </si>
  <si>
    <t>D05882-N-C/J-8-W</t>
  </si>
  <si>
    <t>D10581-N-A-0-W</t>
  </si>
  <si>
    <t>D10582-N-A-0-W</t>
  </si>
  <si>
    <t>D7225G</t>
  </si>
  <si>
    <t>DAC904U</t>
  </si>
  <si>
    <t>Burr-Brown</t>
  </si>
  <si>
    <t>DB HT7L4661 + HT45F0027</t>
  </si>
  <si>
    <t>DB HT7L4661 + HT46R002</t>
  </si>
  <si>
    <t>DB HT7L4661 + HT7A6312</t>
  </si>
  <si>
    <t>DB HT7L5610 / HT7L4813 + HT46R002</t>
  </si>
  <si>
    <t>Демоборр для HT7A6003</t>
  </si>
  <si>
    <t>DB-HT7A6003   Demoboard</t>
  </si>
  <si>
    <t>Directional Coupler (Blue Cell)</t>
  </si>
  <si>
    <t>DBTC-20-4</t>
  </si>
  <si>
    <t>DC POWER PLUG K3110B, разъем</t>
  </si>
  <si>
    <t>DG 301-02P-14 клеммник</t>
  </si>
  <si>
    <t>DG409DJ PBF</t>
  </si>
  <si>
    <t>DG411DY</t>
  </si>
  <si>
    <t>DI-25F</t>
  </si>
  <si>
    <t>DI-37F</t>
  </si>
  <si>
    <t>DIP28 Adapter (для MCP82)</t>
  </si>
  <si>
    <t>DIP-40W</t>
  </si>
  <si>
    <t>DM74ALS125N</t>
  </si>
  <si>
    <t>DM74ALS245AN</t>
  </si>
  <si>
    <t>DM74ALS273N</t>
  </si>
  <si>
    <t>DPRS-09F</t>
  </si>
  <si>
    <t>DPRS-15F</t>
  </si>
  <si>
    <t>DPRS-15M</t>
  </si>
  <si>
    <t>DPRS-25F</t>
  </si>
  <si>
    <t>DPRS-25M</t>
  </si>
  <si>
    <t>DPRS-37F</t>
  </si>
  <si>
    <t>DPRS-37M</t>
  </si>
  <si>
    <t>DS1233-10</t>
  </si>
  <si>
    <t>Dallas</t>
  </si>
  <si>
    <t>DS1244Y-120</t>
  </si>
  <si>
    <t>DS12887A</t>
  </si>
  <si>
    <t>Dallas (Maxim)</t>
  </si>
  <si>
    <t>DS1302</t>
  </si>
  <si>
    <t>DS1302ZN</t>
  </si>
  <si>
    <t>DS1307Z</t>
  </si>
  <si>
    <t>DS1621+ DIP8</t>
  </si>
  <si>
    <t>DS1644-120</t>
  </si>
  <si>
    <t>DS1812R-15 SOT23</t>
  </si>
  <si>
    <t>DS1832</t>
  </si>
  <si>
    <t>DS1833Z-15</t>
  </si>
  <si>
    <t>DS1990A-F5 с брелком</t>
  </si>
  <si>
    <t>DS232A-N</t>
  </si>
  <si>
    <t>DS232AS</t>
  </si>
  <si>
    <t>DS2405</t>
  </si>
  <si>
    <t>DS3234SN#</t>
  </si>
  <si>
    <t>DS80C320-MCG</t>
  </si>
  <si>
    <t>DS80C320QNL</t>
  </si>
  <si>
    <t>DS87C520MNL</t>
  </si>
  <si>
    <t>DS9503P+</t>
  </si>
  <si>
    <t>DW03-15A</t>
  </si>
  <si>
    <t>FramMar</t>
  </si>
  <si>
    <t>DW03-22A</t>
  </si>
  <si>
    <t>DW03-25A</t>
  </si>
  <si>
    <t>DW05-15A</t>
  </si>
  <si>
    <t>E03-05M1</t>
  </si>
  <si>
    <t>E10301-J-E-O-W</t>
  </si>
  <si>
    <t>E10361-G-C-0-W</t>
  </si>
  <si>
    <t>E10361-G-J-0-W</t>
  </si>
  <si>
    <t>E10391-G-C-0-W</t>
  </si>
  <si>
    <t>E10391-G-K-O-W</t>
  </si>
  <si>
    <t>E10391-J-J-8-W</t>
  </si>
  <si>
    <t>E10401-G-C-0-W</t>
  </si>
  <si>
    <t>E10401-G-J-0-W</t>
  </si>
  <si>
    <t>E10501-G-A-8-W</t>
  </si>
  <si>
    <t>E10501-G-C-8-W</t>
  </si>
  <si>
    <t>E10501-G-I-8-W</t>
  </si>
  <si>
    <t>E10501-G-K-O-W</t>
  </si>
  <si>
    <t>E10501-J-C-8-W</t>
  </si>
  <si>
    <t>E10503-G-C-8-W</t>
  </si>
  <si>
    <t>E10521-G-C-8-W</t>
  </si>
  <si>
    <t>E10521-J-K-8-W</t>
  </si>
  <si>
    <t>E10561-G-C-0-W</t>
  </si>
  <si>
    <t>E10561-G-J-8-W</t>
  </si>
  <si>
    <t>E10561-J-C-8-W</t>
  </si>
  <si>
    <t>E10561-J-E-8-W</t>
  </si>
  <si>
    <t>E10562-G-C-0-W</t>
  </si>
  <si>
    <t>E10562-G-I-O-W</t>
  </si>
  <si>
    <t>E10562-G-J-0-W</t>
  </si>
  <si>
    <t xml:space="preserve">E10563-J1-C-0-W </t>
  </si>
  <si>
    <t>E10801-G-A-8-W</t>
  </si>
  <si>
    <t>E10806-G-C-8-W</t>
  </si>
  <si>
    <t>E11802-G-J-0-W</t>
  </si>
  <si>
    <t>E11802-J-B-0-W</t>
  </si>
  <si>
    <t>E12301-G-J-0-W</t>
  </si>
  <si>
    <t>E12301-J-J-8-W</t>
  </si>
  <si>
    <t>E13001-G1-C/K-O-W</t>
  </si>
  <si>
    <t>E13001-G-C-0-W</t>
  </si>
  <si>
    <t>E14001-G-BH-0-W</t>
  </si>
  <si>
    <t>E14701SR(OA)</t>
  </si>
  <si>
    <t>E17001-G-A-8-W</t>
  </si>
  <si>
    <t>E20301-C-E-O-R</t>
  </si>
  <si>
    <t>E20401-I-J-8-W (KT20401IJ0B)</t>
  </si>
  <si>
    <t>E20501-G-C-O-W</t>
  </si>
  <si>
    <t>E20501-G-E-8-R</t>
  </si>
  <si>
    <t>E20502-G-E-O-W</t>
  </si>
  <si>
    <t>E20561-G-K-0-W</t>
  </si>
  <si>
    <t>E20561-J-I-0-W</t>
  </si>
  <si>
    <t>E20562-G-C-8-W</t>
  </si>
  <si>
    <t>E20562-G-J-8-W</t>
  </si>
  <si>
    <t>E20562-G-UI-8-W</t>
  </si>
  <si>
    <t>E30361-I-O-O-R</t>
  </si>
  <si>
    <t>E30361-L-C*-8-W</t>
  </si>
  <si>
    <t>E30361-L-C-8-W</t>
  </si>
  <si>
    <t>E30401-A-K-8-W</t>
  </si>
  <si>
    <t>E30403-A-K-8-W</t>
  </si>
  <si>
    <t>E30403-I-B-8-W</t>
  </si>
  <si>
    <t>E30403-L-J-8-W</t>
  </si>
  <si>
    <t>E30501-A-J-8-W</t>
  </si>
  <si>
    <t>E40331-L-C-8-W</t>
  </si>
  <si>
    <t>E40331-L-C-O-K</t>
  </si>
  <si>
    <t>E40331-L-J-8-W</t>
  </si>
  <si>
    <t>E40401-L-BH-8-W</t>
  </si>
  <si>
    <t>E40561-G-J-8-W</t>
  </si>
  <si>
    <t>E40561-G-J-O-W</t>
  </si>
  <si>
    <t>E40561-I-BH-0-W</t>
  </si>
  <si>
    <t>E40561-I-J-0-W</t>
  </si>
  <si>
    <t>E40561-L-J-8-W</t>
  </si>
  <si>
    <t>Easy Voice DB-PCB</t>
  </si>
  <si>
    <t>Инжикатор ЖКИ</t>
  </si>
  <si>
    <t>EC2004A2SBY6B (Eng. character only)</t>
  </si>
  <si>
    <t>EC2402A3FSE7B_FS_3.0</t>
  </si>
  <si>
    <t>EC2402A4SGW7B_FS_3.0 (24x2 118x36, 94.4x18.2, STN Negative Blue, Transmissive, Wide temp, 12:00, White LED B/L)</t>
  </si>
  <si>
    <t>EC2402A5FSP7B</t>
  </si>
  <si>
    <t>EC-24-1R0K  1мкГн</t>
  </si>
  <si>
    <t>Конденсатор электролитический 1021 105С</t>
  </si>
  <si>
    <t>ECAP 1000/25V 1021 105C</t>
  </si>
  <si>
    <t>Конденсатор электролитический 0812 105С</t>
  </si>
  <si>
    <t>ECAP 1000/6.3V 0812 105C</t>
  </si>
  <si>
    <t>Samwha</t>
  </si>
  <si>
    <t>EPM3064ALC44-10</t>
  </si>
  <si>
    <t>Altera</t>
  </si>
  <si>
    <t>EPM3064ATI44-10</t>
  </si>
  <si>
    <t>Индикатор TFT</t>
  </si>
  <si>
    <t>ET024-B2 with the IC  ILI 9341V  (T024240320-A0TMN-002)</t>
  </si>
  <si>
    <t>ET027-A1</t>
  </si>
  <si>
    <t>ET240320B2TWW6G</t>
  </si>
  <si>
    <t xml:space="preserve">EVK for UG-5664ALBDF01 </t>
  </si>
  <si>
    <t>Wisechip (Univision)</t>
  </si>
  <si>
    <t>EVK FOR UG-5664ASYEF01</t>
  </si>
  <si>
    <t>E-Writer</t>
  </si>
  <si>
    <t>E-writer plus with ESTD-205</t>
  </si>
  <si>
    <t>EW-VMF</t>
  </si>
  <si>
    <t xml:space="preserve">EX0802A3SBY2B (-30~+70C) </t>
  </si>
  <si>
    <t>EY1203C5DVNFG_PS_1.3</t>
  </si>
  <si>
    <t>EY1203D6FFN6G_PS_1.0</t>
  </si>
  <si>
    <t xml:space="preserve">EZ0601A0/MERA-2 backlihgt (White), индикатор   </t>
  </si>
  <si>
    <t>F90362-L-C-8-W</t>
  </si>
  <si>
    <t>F90362-L-J-8-W</t>
  </si>
  <si>
    <t>F90362-L-JU-8-W</t>
  </si>
  <si>
    <t>FDCC2402E-FLYYBW-R</t>
  </si>
  <si>
    <t>Fordata</t>
  </si>
  <si>
    <t>FDD05-15S2</t>
  </si>
  <si>
    <t>Кабель FFC</t>
  </si>
  <si>
    <t>FFC Cable (30 cm FFC (flat cable для 5,7'' TFT) и для GFT080CA800600-DC)</t>
  </si>
  <si>
    <t>FH-101C держ.под пр.с крыш.5.2х20мм</t>
  </si>
  <si>
    <t>FM18L08-70-S</t>
  </si>
  <si>
    <t>FM25L256B-G</t>
  </si>
  <si>
    <t>FM25L256-G</t>
  </si>
  <si>
    <t>FM3808-70-T</t>
  </si>
  <si>
    <t xml:space="preserve">Датчик </t>
  </si>
  <si>
    <t>FOSP01</t>
  </si>
  <si>
    <t>FR207</t>
  </si>
  <si>
    <t>FT232BL</t>
  </si>
  <si>
    <t>FT232RL</t>
  </si>
  <si>
    <t>Светодиод 3 мм</t>
  </si>
  <si>
    <t>FYL-3014GD1A    (Змм зелёный матовый 50mcd 38*) , FORYARD ,  LED3mm ,  1000</t>
  </si>
  <si>
    <t>FORYARD</t>
  </si>
  <si>
    <t>Светодиод SMD1206</t>
  </si>
  <si>
    <t>FYLS-1206GC (Foryard) SMD1206</t>
  </si>
  <si>
    <t>G1206ZDTRNFG-B1 Demo  Bistable</t>
  </si>
  <si>
    <t>GALI-5</t>
  </si>
  <si>
    <t>GALI-6</t>
  </si>
  <si>
    <t>GFCS015BA128128</t>
  </si>
  <si>
    <t>Gi-Far</t>
  </si>
  <si>
    <t>GFT035EA320240</t>
  </si>
  <si>
    <t>GFT040BA480272</t>
  </si>
  <si>
    <t>GFT057AA640480</t>
  </si>
  <si>
    <t>GMS97c52-24PC</t>
  </si>
  <si>
    <t>GMS97c54-24JC</t>
  </si>
  <si>
    <t>GT Sensor 33*17*7.74</t>
  </si>
  <si>
    <t xml:space="preserve">200 sets capacity, demo kit, UART interface, в комплекте 2 кабеля (UART+USB)  (+ два кабеля в комплекте) </t>
  </si>
  <si>
    <t xml:space="preserve">GTM-5110C3  demo kit UART  TYPE   FINGER PRINT </t>
  </si>
  <si>
    <t xml:space="preserve">GTM-5110C3  demo kit USB+UART TYPE  FINGER PRINT </t>
  </si>
  <si>
    <t>200 sets capacity, demo kit, UART interface</t>
  </si>
  <si>
    <t xml:space="preserve">GTM-5110C3  UART   FINGER PRINT </t>
  </si>
  <si>
    <t>200 sets capacity, USB interface</t>
  </si>
  <si>
    <t>GTU-5110B3 USB only FINGER PRINT</t>
  </si>
  <si>
    <t>H12D4840D</t>
  </si>
  <si>
    <t xml:space="preserve">Светодиод </t>
  </si>
  <si>
    <t xml:space="preserve">HB5-433BG-B G </t>
  </si>
  <si>
    <t>HCPL0600-500E</t>
  </si>
  <si>
    <t>HCPL-2530</t>
  </si>
  <si>
    <t>HCPL2630</t>
  </si>
  <si>
    <t>HD4850</t>
  </si>
  <si>
    <t>HEF4011BT/T3</t>
  </si>
  <si>
    <t>HEF4066BT.653</t>
  </si>
  <si>
    <t>HEF4093BP</t>
  </si>
  <si>
    <t>HFCN-650</t>
  </si>
  <si>
    <t xml:space="preserve">RES232  0 +70c  0.1мкф  DIP </t>
  </si>
  <si>
    <t>HIN202CP</t>
  </si>
  <si>
    <t>RES232  -40C +85C  1мкф  DIP</t>
  </si>
  <si>
    <t>HIN232IP</t>
  </si>
  <si>
    <t>HRZ 100KR (RM-065)</t>
  </si>
  <si>
    <t>HT1015 SOT89,T&amp;R</t>
  </si>
  <si>
    <t>Decoder 2.4V~12V 8 18DIP   Пара -  HT12A/12E</t>
  </si>
  <si>
    <t>HT12D  18DIP</t>
  </si>
  <si>
    <t>Encoder,  2.4V~12V 18DIP    Пара -  HT12D/12F</t>
  </si>
  <si>
    <t>HT12E  18DIP</t>
  </si>
  <si>
    <t>HT1380</t>
  </si>
  <si>
    <t>HT1611C dice</t>
  </si>
  <si>
    <t>HT1620 dice</t>
  </si>
  <si>
    <t xml:space="preserve">48X16 RAM MAPPING _x000D_
</t>
  </si>
  <si>
    <t xml:space="preserve">HT1626  100QFP  </t>
  </si>
  <si>
    <t>HT1632C 52QFP</t>
  </si>
  <si>
    <t>COM=16, SEGMENT=  64,  2.7V~5.2V,  LCD = 3V~VDD, DUTY= 1/16 BIAS=1/4, 1/5  Serial Data = 4    100QFP</t>
  </si>
  <si>
    <t>HT1647  100QFP</t>
  </si>
  <si>
    <t>32X64</t>
  </si>
  <si>
    <t>HT1650 128QFP</t>
  </si>
  <si>
    <t>HT1650 dice</t>
  </si>
  <si>
    <t>VFD controller,16-24seg,12-4digit, 16X2keys</t>
  </si>
  <si>
    <t>HT16515 44 QFP</t>
  </si>
  <si>
    <t>8-Bit Constant Current LED Driver, 8-channel constant current output - 48mA/channel, 16NSOP</t>
  </si>
  <si>
    <t>HT16D595 16NSOP-A</t>
  </si>
  <si>
    <t>HT16D724 24SSOP(150mil)</t>
  </si>
  <si>
    <t xml:space="preserve">EEPROM 1K </t>
  </si>
  <si>
    <t>HT2201 TO-93</t>
  </si>
  <si>
    <t>HT27C010-70   plcc</t>
  </si>
  <si>
    <t>HT27LC020-90  32PLCC</t>
  </si>
  <si>
    <t>HT32F1252 48LQFP</t>
  </si>
  <si>
    <t>HT36DB</t>
  </si>
  <si>
    <t>HT36EV 100QFP</t>
  </si>
  <si>
    <t>HT36M4  20TSSOP</t>
  </si>
  <si>
    <t>Плата пустая для HT36M4-0001-DB</t>
  </si>
  <si>
    <t>HT36M4-0001-PCB</t>
  </si>
  <si>
    <t>Board with HT36P00+32-Mega bits of flash memory</t>
  </si>
  <si>
    <t>HT36P05</t>
  </si>
  <si>
    <t>стандартная музыкальная м/сх</t>
  </si>
  <si>
    <t>HT3831  16DIP</t>
  </si>
  <si>
    <t>стандартная музыкальная микросхема</t>
  </si>
  <si>
    <t>HT3832  16DIP</t>
  </si>
  <si>
    <t>HT3833  16DIP</t>
  </si>
  <si>
    <t>Polyphonic Music Player,  6-channel Wavetable Sound Generator_x000D_
8 kinds of instruments and 8 percussions, 4 LED Outputs_x000D_
SOP16!!!!</t>
  </si>
  <si>
    <t>HT38A1  SOP16</t>
  </si>
  <si>
    <t>HT38A3  48SSOP</t>
  </si>
  <si>
    <t>HT38A6   20TSSOP</t>
  </si>
  <si>
    <t>HT45F23A 16NSOP</t>
  </si>
  <si>
    <t>HT45F23A 20SSOP-A</t>
  </si>
  <si>
    <t>HT45F24A  networking smoke detector demo board</t>
  </si>
  <si>
    <t>HT45F43 20SSOP-A</t>
  </si>
  <si>
    <t>HT45FH24A 20SOP</t>
  </si>
  <si>
    <t>спец микросхема  для дымовых датчиков _x000D_
(аналогична HT46R46E но с меньшим потреблением)</t>
  </si>
  <si>
    <t>HT45R04E 18SOP</t>
  </si>
  <si>
    <t>HT46R01T3  16NSOP</t>
  </si>
  <si>
    <t>2.2V~5.5V 400kHz~8MHz   2Kх14  64х8   I/O=19  Timer = 1  A/D= 9-bit x 8ch ,  PWM=8-bitx1  24DIP</t>
  </si>
  <si>
    <t>HT46R22   24DIP</t>
  </si>
  <si>
    <t>2.2V~5.5V, 400kHz~8MHz, 4Kх15,192х8,IO= 23 A/D=10-bitx8ch</t>
  </si>
  <si>
    <t xml:space="preserve">HT46R23  24SDIP </t>
  </si>
  <si>
    <t xml:space="preserve">HT46R23  28SDIP </t>
  </si>
  <si>
    <t>2.2V~5.5V, 400kHz~8MHz, 4Kх15б 192х8,IO= 23 A/D=10-bitx8ch PWM=8-bitx2</t>
  </si>
  <si>
    <t>HT46R23 28SOP</t>
  </si>
  <si>
    <t xml:space="preserve">4K ROM, 8 Channel 10bit ADC, 4Channel 8bit PWM_x000D_
</t>
  </si>
  <si>
    <t>HT46R232  28SDIP</t>
  </si>
  <si>
    <t>HT46R232  28SOP</t>
  </si>
  <si>
    <t xml:space="preserve">1K ROM, 4 Channel 9bit ADC, 1 Channel 8bit PWM_x000D_
</t>
  </si>
  <si>
    <t>HT46R46  18DIP</t>
  </si>
  <si>
    <t>HT46R46  18SOP</t>
  </si>
  <si>
    <t>HT46R46E  18SOP</t>
  </si>
  <si>
    <t>2.2V~5.5V 400kHz~8MHz 2Kх 4 64х8 I/O=13  Timer = 1  A/D= 9-bit x 4ch ,  PWM=8-bitx1 18 DIP</t>
  </si>
  <si>
    <t>HT46R47   18DIP</t>
  </si>
  <si>
    <t>HT46R47   18SOP</t>
  </si>
  <si>
    <t>HT46R47E 18DIP</t>
  </si>
  <si>
    <t>HT46R47E 18SOP</t>
  </si>
  <si>
    <t>2K ROM, 88X8 RAM, 20IO,5 Channel 9bit ADC, 4 Channel 8 bit PWM,20X3LCD</t>
  </si>
  <si>
    <t>HT46R62 56SSOP</t>
  </si>
  <si>
    <t>4K ROM, 208X8 RAM, 32IO, 8 Channel 8bit ADC, 4 Channel 8bit PWM,20X3LCD</t>
  </si>
  <si>
    <t>HT46R63 100QFP</t>
  </si>
  <si>
    <t>4K ROM, 192X8 RAM, 24IO, 8 Channel 10bit ADC, 4 Channel 8bit PWM,33X3LCD</t>
  </si>
  <si>
    <t>HT46R64 100QFP</t>
  </si>
  <si>
    <t>8K ROM, 384X8 RAM, 24IO, 8 Channel 10bit ADC, 4 Channel 8bit PWM,41X3LCD</t>
  </si>
  <si>
    <t>HT46R65 100QFP</t>
  </si>
  <si>
    <t xml:space="preserve">HT46RB50    48SSOP  </t>
  </si>
  <si>
    <t>HT46RB70    48SSOP  TUBE</t>
  </si>
  <si>
    <t>HT46RU66 100QFP</t>
  </si>
  <si>
    <t>HT46RU66 56SSOP</t>
  </si>
  <si>
    <t xml:space="preserve">1K ROM, 128 byte EEPROM is embedded_x000D_
</t>
  </si>
  <si>
    <t xml:space="preserve">HT48E06   18DIP </t>
  </si>
  <si>
    <t>HT48E10  24SKDIP</t>
  </si>
  <si>
    <t xml:space="preserve">2K ROM, 128 byte EEPROM is embedded_x000D_
</t>
  </si>
  <si>
    <t xml:space="preserve">HT48E30   24SKDIP </t>
  </si>
  <si>
    <t>HT48F06E   18DIP</t>
  </si>
  <si>
    <t>HT48F06E   18SOP</t>
  </si>
  <si>
    <t>HT48F30E 28SOP</t>
  </si>
  <si>
    <t>HT48F70E 48SSOP</t>
  </si>
  <si>
    <t xml:space="preserve">0.5K ROM, I/O Port with Pull-High Resistance Option </t>
  </si>
  <si>
    <t>HT48R05A-1 18 SOP</t>
  </si>
  <si>
    <t>HT48R066  28 SSOP</t>
  </si>
  <si>
    <t>HT48R0662  28 SSOP</t>
  </si>
  <si>
    <t>HT48R0662  44 QFP</t>
  </si>
  <si>
    <t>3.3V~5.5V 400kHz~8MHz , 1Kx14, 64x8, I0= 13</t>
  </si>
  <si>
    <t>HT48R06A-1          18SOP</t>
  </si>
  <si>
    <t>HT48R08     18DIP</t>
  </si>
  <si>
    <t>2.2V~5.5V 400kHz 8MHz, programm= 1Kx14 Date= 64x8 I/O=21</t>
  </si>
  <si>
    <t>HT48R10A-1  24SKDIP</t>
  </si>
  <si>
    <t>HT48R10A-1  24SOP</t>
  </si>
  <si>
    <t>HT48R30A-1  24SOP</t>
  </si>
  <si>
    <t>2K ROM, I/O Port with Pull-High Resistance Option</t>
  </si>
  <si>
    <t xml:space="preserve">HT48R30A-1  28SDIP </t>
  </si>
  <si>
    <t>HT48R50A-1  28SOP</t>
  </si>
  <si>
    <t>HT48R50A-1 28SDIP</t>
  </si>
  <si>
    <t>2.2V~3.6V, 400kHz~4MHz 24Kх16 224х8, IO= 23</t>
  </si>
  <si>
    <t>HT48RA3A  28SDIP</t>
  </si>
  <si>
    <t>40K ROM</t>
  </si>
  <si>
    <t>HT48RA5 28SOP</t>
  </si>
  <si>
    <t xml:space="preserve"> USB,  4.0V~5.5V, 6MHz/12MHz 4Kx15 160x8 IO=32 A/D= 8-bitx6ch_x000D_
1.5Mb/s</t>
  </si>
  <si>
    <t>HT48RB8  28SOP</t>
  </si>
  <si>
    <t>HT48RB8  48SOP</t>
  </si>
  <si>
    <t xml:space="preserve">HT48RU80  64QFP </t>
  </si>
  <si>
    <t>2.2V~5.5V 400kHz~8MHz или 32768Hz_x000D_
4Kх15 160х8 20 32х4 илиr 33х3, RTC</t>
  </si>
  <si>
    <t xml:space="preserve">HT49R50A-1 48SSOP </t>
  </si>
  <si>
    <t>HT49R50A-1 64LQFP</t>
  </si>
  <si>
    <t>2.2V~5.5V, 400kHz~8MHz или 32768Hz_x000D_
8Kх16 224х8, IO=24,LCD= 40x4 или 41х3</t>
  </si>
  <si>
    <t>HT49R70A-1 100QFP</t>
  </si>
  <si>
    <t>HT49RU80  100QFP</t>
  </si>
  <si>
    <t xml:space="preserve">ENCODER 8-Address 4-Data  </t>
  </si>
  <si>
    <t>HT6014 20 SO</t>
  </si>
  <si>
    <t>HT6030  DIP18</t>
  </si>
  <si>
    <t>HT66F005 10MSOP</t>
  </si>
  <si>
    <t>HT66F006 10MSOP</t>
  </si>
  <si>
    <t>HT66F03  10MSOP</t>
  </si>
  <si>
    <t>HT66F15 16NSOP</t>
  </si>
  <si>
    <t>HT66F15 28SOP</t>
  </si>
  <si>
    <t>HT66FV140 24SOP</t>
  </si>
  <si>
    <t>HT68F003 16DIP</t>
  </si>
  <si>
    <t>HT68F03 10MSOP</t>
  </si>
  <si>
    <t>HT68F20-1 16DIP</t>
  </si>
  <si>
    <t>HT6P237A 16NSOP</t>
  </si>
  <si>
    <t>HT6P247A 16NSOP</t>
  </si>
  <si>
    <t>HT6P427A 16NSOP</t>
  </si>
  <si>
    <t>Low Power Detector</t>
  </si>
  <si>
    <t>HT7022A SOT89,bulk</t>
  </si>
  <si>
    <t>HT7044A-1 SOT89 Holtek</t>
  </si>
  <si>
    <t>HT7050A-1 SOT89,T&amp;R</t>
  </si>
  <si>
    <t>30mA regulator, tolerance +-3%</t>
  </si>
  <si>
    <t>HT7130-1 SOT89,T&amp;R</t>
  </si>
  <si>
    <t>HT7133-1 SOT25,T&amp;R</t>
  </si>
  <si>
    <t>HT7133-1 SOT89,T&amp;R</t>
  </si>
  <si>
    <t>300mA regulator,tolerance +-2%</t>
  </si>
  <si>
    <t>HT7318 SOT89 T/R</t>
  </si>
  <si>
    <t>HT7330 SOT89 T/R</t>
  </si>
  <si>
    <t>HT7330 TO92 bulk</t>
  </si>
  <si>
    <t>HT7333 SOT89 T/R</t>
  </si>
  <si>
    <t xml:space="preserve">HT7333 TO92 bulk </t>
  </si>
  <si>
    <t>HT7350 TO92 bulk</t>
  </si>
  <si>
    <t>HT7463A SOT23-6</t>
  </si>
  <si>
    <t>HT7463B SOT23-6</t>
  </si>
  <si>
    <t>HT7465 8NSOP</t>
  </si>
  <si>
    <t>24V 3.0V 100 3.5    3%</t>
  </si>
  <si>
    <t>HT7530-1       TO92</t>
  </si>
  <si>
    <t>100mA regulator,tolerance +-3%</t>
  </si>
  <si>
    <t>HT7530-1 SOT89,bulk</t>
  </si>
  <si>
    <t>HT7530-1 SOT89,T&amp;R</t>
  </si>
  <si>
    <t>HT7533-1 TO92,T&amp;R</t>
  </si>
  <si>
    <t>100mA regulator</t>
  </si>
  <si>
    <t>HT7533-3 SOT89,T&amp;R Holtek</t>
  </si>
  <si>
    <t xml:space="preserve">24V 4.4V 100mA     3%  </t>
  </si>
  <si>
    <t>HT7544-1               TO92</t>
  </si>
  <si>
    <t>HT7550-1 SOT23-5</t>
  </si>
  <si>
    <t>PIR Controller for LED Lighting</t>
  </si>
  <si>
    <t>HT7615  + HT7L4661 DB</t>
  </si>
  <si>
    <t>HT7615A 8SOP</t>
  </si>
  <si>
    <t>HT7615B 8SOP</t>
  </si>
  <si>
    <t>HT7627  8SOP</t>
  </si>
  <si>
    <t xml:space="preserve">DC/DC Converter_x000D_
</t>
  </si>
  <si>
    <t>HT7660   8SOP</t>
  </si>
  <si>
    <t>DC/DC Converter</t>
  </si>
  <si>
    <t>HT7660 8 DIP</t>
  </si>
  <si>
    <t>HT7660 8 SOP</t>
  </si>
  <si>
    <t>HT7722S TO-92</t>
  </si>
  <si>
    <t>SOT23-5,T&amp;R, PFM Step-up DC/DC Converter (100mA)</t>
  </si>
  <si>
    <t>HT7730 SOT23-5</t>
  </si>
  <si>
    <t>HT7733 SOT23-5</t>
  </si>
  <si>
    <t>200mA PFM Synchronous Step-up DC/DC Converter, Output Voltage 3.3V +-2.5%</t>
  </si>
  <si>
    <t>HT7733SA SOT23</t>
  </si>
  <si>
    <t>HT7733SA SOT23-5</t>
  </si>
  <si>
    <t>HT7733SA SOT89</t>
  </si>
  <si>
    <t>200mA PFM Synchronous Step-up DC/DC Converter, Output Voltage 5.0V +-2.5%</t>
  </si>
  <si>
    <t>HT7750SA SOT89</t>
  </si>
  <si>
    <t>LED Driver</t>
  </si>
  <si>
    <t>HT7939  SOT23-6</t>
  </si>
  <si>
    <t>HT7991,SOT23-6,T&amp;R</t>
  </si>
  <si>
    <t>TUBE</t>
  </si>
  <si>
    <t>HT7A6003 8SOP</t>
  </si>
  <si>
    <t>HT7A6322 8DIP</t>
  </si>
  <si>
    <t>HT7L2102 8SOP</t>
  </si>
  <si>
    <t>HT7L2103  8SOP</t>
  </si>
  <si>
    <t>HT7L2103 8SOP</t>
  </si>
  <si>
    <t>HT7L4091 8SOP</t>
  </si>
  <si>
    <t>HT7L4091-1 8SOP</t>
  </si>
  <si>
    <t>HT7L4661 10MSOP</t>
  </si>
  <si>
    <t>HT7L4813 8SOP</t>
  </si>
  <si>
    <t>HT7L5600 Demo board</t>
  </si>
  <si>
    <t>HT7L5821 16NSOP</t>
  </si>
  <si>
    <t>HT81R03_x000D_
EasyVoice   2.4V~3.6V   Длительность 3sec</t>
  </si>
  <si>
    <t>HT81R03    16DIP</t>
  </si>
  <si>
    <t>3D PS/2 Mouse</t>
  </si>
  <si>
    <t>HT82M39A 16DIP</t>
  </si>
  <si>
    <t>HT82V733   8SOP</t>
  </si>
  <si>
    <t>HT82V735 8SOP</t>
  </si>
  <si>
    <t>16 bit Audio DA converter with earphone driver</t>
  </si>
  <si>
    <t>HT82V737 16SOP</t>
  </si>
  <si>
    <t>HT82V739   8SOP</t>
  </si>
  <si>
    <t>HT83F10 44QFP</t>
  </si>
  <si>
    <t>HT83F80 44QFP</t>
  </si>
  <si>
    <t>HT83F80P 44QFP</t>
  </si>
  <si>
    <t>Пустая плата для сборки HT86 Series Demo Board_x000D_
+ плата с кристаллом</t>
  </si>
  <si>
    <t>HT86 Series DB-PCB</t>
  </si>
  <si>
    <t>8-Bit OTP 384-Second Voice Synthesizer MCU, выход "AUD" на внешний усилитель</t>
  </si>
  <si>
    <t>HT86BR60 28SOP-B</t>
  </si>
  <si>
    <t>8-Bit OTP 384-Second Voice Synthesizer MCU</t>
  </si>
  <si>
    <t>HT86BR60-A 28SOP</t>
  </si>
  <si>
    <t>HT86DB</t>
  </si>
  <si>
    <t>HT86P05</t>
  </si>
  <si>
    <t xml:space="preserve">OTP  HT86R192 _x000D_
</t>
  </si>
  <si>
    <t>HT86R192  100QFP</t>
  </si>
  <si>
    <t>HT86R192  28SOP</t>
  </si>
  <si>
    <t>HT86R192  48QFP</t>
  </si>
  <si>
    <t>HT8970 16 DIP</t>
  </si>
  <si>
    <t>HT9020B 8 DIP</t>
  </si>
  <si>
    <t>FSK decoder</t>
  </si>
  <si>
    <t>HT9032C 16SOP</t>
  </si>
  <si>
    <t>HT9170D</t>
  </si>
  <si>
    <t>HT9274 14 SOP</t>
  </si>
  <si>
    <t>HT9292  8DIP</t>
  </si>
  <si>
    <t>HT9315A 18DIP</t>
  </si>
  <si>
    <t>HT93LC46 8DIP</t>
  </si>
  <si>
    <t>MCU+DTMF GEN</t>
  </si>
  <si>
    <t>HT95A10P 28SOP</t>
  </si>
  <si>
    <t>2.4-5.5V;  4Kx16  1152x8, IO=28, Dialet IO=8, Timer 16-bitx2, _x000D_
External interrapt = 4, Stack=8, DTMF</t>
  </si>
  <si>
    <t>HT95A20P 48ssop</t>
  </si>
  <si>
    <t>HT95A30P 48ssop</t>
  </si>
  <si>
    <t>HT95C20P 128QFP</t>
  </si>
  <si>
    <t>2.4V~5.5V, 8Kх16, 2112х8, IO=16~28,Dialer I/O= 8,_x000D_
LCD= 36x16~48x16, Timer=16-bitx2</t>
  </si>
  <si>
    <t>HT95C30P               128QFP</t>
  </si>
  <si>
    <t>2.4V~5.5V, 16Kх16, 2880х8, IO=28~40,Dialer I/O= 8,_x000D_
LCD= 36x16~48x16, Timer=16-bitx2</t>
  </si>
  <si>
    <t>HT95C40P               128QFP</t>
  </si>
  <si>
    <t>HT95L10P 64QFP</t>
  </si>
  <si>
    <t>2.4-5.5V;  4Kx16  1152x8, IO=20-28, Dialer IO=8, Timer 16-bitx2, _x000D_
External interrapt = 4, Stack=8, LCD=24x8~24x16,  DTMF</t>
  </si>
  <si>
    <t>HT95L20P 100QFP</t>
  </si>
  <si>
    <t>HT95L30P 100QFP</t>
  </si>
  <si>
    <t>OTP  HTG2190   128QFP</t>
  </si>
  <si>
    <t>HTG2190R   128QFP</t>
  </si>
  <si>
    <t>Демо плата для работы с HT-VMF-Writer</t>
  </si>
  <si>
    <t>HT-VMF-DB</t>
  </si>
  <si>
    <t>для отладки HT86xxx и HT86Pxxx</t>
  </si>
  <si>
    <t>HT-VMF-Writer-01</t>
  </si>
  <si>
    <t>LCD 122x32, 80x36, 60.5x18.5, STN, YG LED B/L, WIDE temp., 6 O`Clock, ABG122032C, аналог PG12232-B</t>
  </si>
  <si>
    <t>HY-12232C-207</t>
  </si>
  <si>
    <t>HY-160160G-T01</t>
  </si>
  <si>
    <t>плата 80x36  разъем снизу -справа , желто- зеленая подсветка</t>
  </si>
  <si>
    <t>HY1602B-00  (CMBC016002B00 )</t>
  </si>
  <si>
    <t>LCD 16x1, EL B/L, аналог PC1601-G, PC1601-E, AC161AYILY-71-H (Ampire)</t>
  </si>
  <si>
    <t>HY-C1601I-301</t>
  </si>
  <si>
    <t>ICE: (M1001D+D1095A)</t>
  </si>
  <si>
    <t>ICL232CPE</t>
  </si>
  <si>
    <t>IDC-24</t>
  </si>
  <si>
    <t>IDCC-20</t>
  </si>
  <si>
    <t>IMP528ESA</t>
  </si>
  <si>
    <t>IPS022G</t>
  </si>
  <si>
    <t>IR2184SPBF</t>
  </si>
  <si>
    <t>IR2304STR</t>
  </si>
  <si>
    <t>IRF540N</t>
  </si>
  <si>
    <t>IRF7210</t>
  </si>
  <si>
    <t>IRF7303</t>
  </si>
  <si>
    <t>IRF7307</t>
  </si>
  <si>
    <t>IRFBE30 PBF</t>
  </si>
  <si>
    <t>IRFP250 D/C01   ITS</t>
  </si>
  <si>
    <t>IRFR320PBF</t>
  </si>
  <si>
    <t>IRFR9310PBF</t>
  </si>
  <si>
    <t>IRFR9N20DPBF</t>
  </si>
  <si>
    <t>IRLML6402TR</t>
  </si>
  <si>
    <t>ISP Demo Board</t>
  </si>
  <si>
    <t xml:space="preserve">Программатор для MEGAWIN,  </t>
  </si>
  <si>
    <t>ISP programmer 8051</t>
  </si>
  <si>
    <t>K561ЛЕ5</t>
  </si>
  <si>
    <t>K6R1016V1C-TI12</t>
  </si>
  <si>
    <t>K6R1016V1D-JC10</t>
  </si>
  <si>
    <t>K6T4008C1B-VF70</t>
  </si>
  <si>
    <t>K6X8016C3B-TF55</t>
  </si>
  <si>
    <t>K9F2808U0C-PCB0</t>
  </si>
  <si>
    <t>K9F2808U0C-YCB0</t>
  </si>
  <si>
    <t>KAM1012 PBF</t>
  </si>
  <si>
    <t xml:space="preserve">KP-3216SGC </t>
  </si>
  <si>
    <t>KR99W</t>
  </si>
  <si>
    <t>5х7  диам 2 мм красный 8мкд/ зеленый 14 мкд</t>
  </si>
  <si>
    <t>KT02571HCJ1B</t>
  </si>
  <si>
    <t>KT05881BB0B</t>
  </si>
  <si>
    <t>светофорные</t>
  </si>
  <si>
    <t>KT05YCI</t>
  </si>
  <si>
    <t>Red/Green, SMD, 0603, 15/20 mcd., 120 dg.</t>
  </si>
  <si>
    <t>KT0603CJC</t>
  </si>
  <si>
    <t>Green, SMD, 0603, 20 mcd., 120 dg.</t>
  </si>
  <si>
    <t>KT0603JC</t>
  </si>
  <si>
    <t>KT08052IC</t>
  </si>
  <si>
    <t>KT08052JC</t>
  </si>
  <si>
    <t>Red, SMD, 0805, 70 mcd., 120 dg.</t>
  </si>
  <si>
    <t>KT0805AC</t>
  </si>
  <si>
    <t>Blue, SMD, 0805, 10 mcd., 120 dg.</t>
  </si>
  <si>
    <t>KT0805BLC</t>
  </si>
  <si>
    <t>SMD 0805 SMD LED, Blue, 40 mcd, 120 View</t>
  </si>
  <si>
    <t>KT0805BUC</t>
  </si>
  <si>
    <t>Red, SMD, 0805, 30 mcd., 120 dg.,  KOUHI</t>
  </si>
  <si>
    <t>KT0805CC</t>
  </si>
  <si>
    <t>Yellow, SMD, 0805, 10 mcd., 120 dg.</t>
  </si>
  <si>
    <t>KT0805IC KOUHI</t>
  </si>
  <si>
    <t>Yellow, SMD, 0805, 90 mcd., 120 dg.</t>
  </si>
  <si>
    <t>KT0805IC-S</t>
  </si>
  <si>
    <t>KT0805IC-U</t>
  </si>
  <si>
    <t>Green, KOUHI</t>
  </si>
  <si>
    <t>KT0805JC</t>
  </si>
  <si>
    <t>Green, SMD, 0805</t>
  </si>
  <si>
    <t>KT0805KC</t>
  </si>
  <si>
    <t>KT0805WUC</t>
  </si>
  <si>
    <t>KT1028ADC0S</t>
  </si>
  <si>
    <t>Red, 30 mcd</t>
  </si>
  <si>
    <t>KT10433BA1B</t>
  </si>
  <si>
    <t>Orange</t>
  </si>
  <si>
    <t>KT10433BF1B</t>
  </si>
  <si>
    <t>KT10521EC1S</t>
  </si>
  <si>
    <t>KT10562BA1B</t>
  </si>
  <si>
    <t>KT10562BF1B</t>
  </si>
  <si>
    <t>Super Red, 50 mcd</t>
  </si>
  <si>
    <t>KT10562BUR1B</t>
  </si>
  <si>
    <t>SMD, Red 30 mcd</t>
  </si>
  <si>
    <t>KT1056ABA1S</t>
  </si>
  <si>
    <t>SMD, Orange</t>
  </si>
  <si>
    <t>KT1056ABF1S</t>
  </si>
  <si>
    <t>KT10572-M-RGB-0-W</t>
  </si>
  <si>
    <t>анод, красный 30 mcd, чёрная пов-ть, выводы 10,28мм</t>
  </si>
  <si>
    <t>KT10601AA1B</t>
  </si>
  <si>
    <t>анод, красный 30 mcd, чёрная пов-ть, выводы 10,28 мм</t>
  </si>
  <si>
    <t>KT10802BA1B</t>
  </si>
  <si>
    <t>KT10803AC0B</t>
  </si>
  <si>
    <t>KT11001DC0B</t>
  </si>
  <si>
    <t>KT11003BA0B</t>
  </si>
  <si>
    <t>Общий анод, 30 mcd, красный</t>
  </si>
  <si>
    <t>KT11003EA0B</t>
  </si>
  <si>
    <t>KT11801ABH1B</t>
  </si>
  <si>
    <t>KT11801ABU1B</t>
  </si>
  <si>
    <t>KT11801AC0A</t>
  </si>
  <si>
    <t>Red, SMD, 1206, 40 mcd, 120 dg.</t>
  </si>
  <si>
    <t>KT1206CC</t>
  </si>
  <si>
    <t xml:space="preserve">RGB  SMD LED LAMP 1206 size </t>
  </si>
  <si>
    <t xml:space="preserve">KT1206RGBC  </t>
  </si>
  <si>
    <t>KT2028ABJ0B</t>
  </si>
  <si>
    <t>KT20401DC1B</t>
  </si>
  <si>
    <t>KT30562IB0A</t>
  </si>
  <si>
    <t>KT30562IC0A</t>
  </si>
  <si>
    <t>KT30801LA1B</t>
  </si>
  <si>
    <t>KT40361IUR1B</t>
  </si>
  <si>
    <t xml:space="preserve">KT40361-L-C-8-W (KT40361LC0B) </t>
  </si>
  <si>
    <t>KT40402IJ1B</t>
  </si>
  <si>
    <t>KT40402IJU1B</t>
  </si>
  <si>
    <t>KT40561BJ0B</t>
  </si>
  <si>
    <t>KT50361IC1B</t>
  </si>
  <si>
    <t>KT60361-L-C-0-A</t>
  </si>
  <si>
    <t>KT60401-L-A-8-W</t>
  </si>
  <si>
    <t>KTA02AB1A</t>
  </si>
  <si>
    <t>KTB030ACI-U-2</t>
  </si>
  <si>
    <t>цены исправлены 12.11.09_x000D_
экспрессом 0,23$/шт.</t>
  </si>
  <si>
    <t>KTB04-D-J-0-A</t>
  </si>
  <si>
    <t>KTB1010JC0B</t>
  </si>
  <si>
    <t>ЦЕНЫ ИСПРАВЛЕНЫ 12.11.09_x000D_
экспрессом 0,429$/шт.</t>
  </si>
  <si>
    <t>KTB2010-D-C-0-B</t>
  </si>
  <si>
    <t>подсветка для СОУЛА Зеленая</t>
  </si>
  <si>
    <t>KTB6619PG</t>
  </si>
  <si>
    <t>подсветка для СОУЛА RGB</t>
  </si>
  <si>
    <t>KTB6619RGB</t>
  </si>
  <si>
    <t>LED Backlight, White color</t>
  </si>
  <si>
    <t>KTB6619W</t>
  </si>
  <si>
    <t xml:space="preserve">подсветка для СОУЛА Белая </t>
  </si>
  <si>
    <t>KTB6619WC</t>
  </si>
  <si>
    <t xml:space="preserve">подсветка для 12832COG белая </t>
  </si>
  <si>
    <t>KTB8530B</t>
  </si>
  <si>
    <t>подсветка для 12832COG  Pure Green</t>
  </si>
  <si>
    <t>KTB8530PG</t>
  </si>
  <si>
    <t>KTB8530W</t>
  </si>
  <si>
    <t>KTD05572MRGB0W</t>
  </si>
  <si>
    <t>KTL0030JCI</t>
  </si>
  <si>
    <t>KTL021CDI</t>
  </si>
  <si>
    <t>KTL021IDI</t>
  </si>
  <si>
    <t>KTL021KDI</t>
  </si>
  <si>
    <t>KTL021WUCI</t>
  </si>
  <si>
    <t>3 mm, blue-clear, 21 mm  0,8 Cd</t>
  </si>
  <si>
    <t>KTL0300BHCI</t>
  </si>
  <si>
    <t>KTL0300BLCI</t>
  </si>
  <si>
    <t>3 mm, red-diff, 5V</t>
  </si>
  <si>
    <t>KTL0300CDI 5V</t>
  </si>
  <si>
    <t>3 mm, Yellow, 2cd, 60 view, 21 mm</t>
  </si>
  <si>
    <t>KTL0300ICI (712SY)</t>
  </si>
  <si>
    <t>KTL0300JCI -12V</t>
  </si>
  <si>
    <t>3X5 mm, red-diff, 10 mcd, 130 view, 21 mm</t>
  </si>
  <si>
    <t>KTL0305CDI</t>
  </si>
  <si>
    <t>3X5 mm, high green-diff, 130 view, 21 mm</t>
  </si>
  <si>
    <t>KTL0305JDI</t>
  </si>
  <si>
    <t>KTL030AJCI-3</t>
  </si>
  <si>
    <t>3 mm, blue-clear, 1 cd</t>
  </si>
  <si>
    <t>KTL030BLCI</t>
  </si>
  <si>
    <t>blue-clear,  VA=60</t>
  </si>
  <si>
    <t>KTL030BUCI</t>
  </si>
  <si>
    <t>KTL030FCI-S - (оранжевые)</t>
  </si>
  <si>
    <t>3 mm, WHITE, 18-20cd, Viewing angle=15</t>
  </si>
  <si>
    <t>KTL030WUCI-Y</t>
  </si>
  <si>
    <t>LED Lamp, 3 mm, w/o bottom border, red diffused, 7800 mcd, 30 dg.</t>
  </si>
  <si>
    <t>KTL031ADI-T</t>
  </si>
  <si>
    <t>LED Lamp, 3 mm, w/o bottom border, red diffused, 5800 mcd, 30 dg.</t>
  </si>
  <si>
    <t>KTL031ADI-U</t>
  </si>
  <si>
    <t>3 mm, BLUE, 1-2 cd, Viewing angle=15</t>
  </si>
  <si>
    <t>KTL031BLDI-Y</t>
  </si>
  <si>
    <t>KTL031CCI</t>
  </si>
  <si>
    <t>KTL031IDI</t>
  </si>
  <si>
    <t>KTL03IR850CI</t>
  </si>
  <si>
    <t>KTL03IR880CI VA=60 degreese (Intensity =20)</t>
  </si>
  <si>
    <t>VA=60 degreese (Intensity =20)</t>
  </si>
  <si>
    <t>KTL03IR940CI VA=60 degreese (Intensity =20)</t>
  </si>
  <si>
    <t>KTL03RE940CI</t>
  </si>
  <si>
    <t>5 mm, red-clear, 5000 mcd, 60 view, 21 mm</t>
  </si>
  <si>
    <t>KTL0500ACI (012UR)</t>
  </si>
  <si>
    <t>KTL0500ACI (012UR)-A  VA=50</t>
  </si>
  <si>
    <t>KTL0500ACI (012UR)-O</t>
  </si>
  <si>
    <t>KTL0500BHDI    </t>
  </si>
  <si>
    <t>5 mm, blue-clear, 2000 mcd, 60 view, 21 mm</t>
  </si>
  <si>
    <t>KTL0500BLHCI</t>
  </si>
  <si>
    <t>5 mm, 3 pin, red&amp;high-green, whitediff., 21mm, common cathode !</t>
  </si>
  <si>
    <t>KTL0500CJWI-3 CC</t>
  </si>
  <si>
    <t>5 mm, Yellow-diff, 15 mcd, 45 view, 21 mm</t>
  </si>
  <si>
    <t>KTL0500IDI</t>
  </si>
  <si>
    <t>KTL0500UGCI(5Cd)</t>
  </si>
  <si>
    <t>5X5 mm, high green-diff, 110 view, 21 mm</t>
  </si>
  <si>
    <t>KTL0505JDI</t>
  </si>
  <si>
    <t>KTL050ATI-T</t>
  </si>
  <si>
    <t>KTL050ATI-U</t>
  </si>
  <si>
    <t>KTL050BUCI VA=60</t>
  </si>
  <si>
    <t>красный, диффузный, диаметр 5 mm, red-diff, 36 mcd, 45 view,  KOUHI</t>
  </si>
  <si>
    <t>KTL050CDI</t>
  </si>
  <si>
    <t>5 mm, green-clear</t>
  </si>
  <si>
    <t>KTL050JCI</t>
  </si>
  <si>
    <t>5 мм PURE GREEN 2.5 Кд  515нм</t>
  </si>
  <si>
    <t>KTL050PCI-1</t>
  </si>
  <si>
    <t>5 мм PURE GREEN 8 Кд  530нм</t>
  </si>
  <si>
    <t>KTL050PCI-2</t>
  </si>
  <si>
    <t>RGB   5 мм</t>
  </si>
  <si>
    <t xml:space="preserve">KTL050RGBCI-U      </t>
  </si>
  <si>
    <t>White, 5 mm, round, water clear, 7500 mcd, 20 dg.</t>
  </si>
  <si>
    <t>KTL050WXCI</t>
  </si>
  <si>
    <t>KTL056ADI-T BIN</t>
  </si>
  <si>
    <t>KTL056ADI-U</t>
  </si>
  <si>
    <t>KTL056FDI-S</t>
  </si>
  <si>
    <t>KTL056IDI-S</t>
  </si>
  <si>
    <t>KTL056IDI-T BIN</t>
  </si>
  <si>
    <t>KTL056IDI-U</t>
  </si>
  <si>
    <t>Green, 5 mm, oval, green transparent, 6000 mcd., 90-120 dg.</t>
  </si>
  <si>
    <t>KTL056JTI-U</t>
  </si>
  <si>
    <t>White, 5 mm, oval, water clear, 7500 mcd, 30 dg.</t>
  </si>
  <si>
    <t>KTL056WXCI</t>
  </si>
  <si>
    <t>KTL05DWUCI-Y</t>
  </si>
  <si>
    <t>KTL05IR850CI VA=60 degreese (Intensity =30)</t>
  </si>
  <si>
    <t>KTL05IR940CI VA=60 degreese (Intensity =20)</t>
  </si>
  <si>
    <t>5mm, oval, red, ~2cd, transparent lens, 110/45 deg.</t>
  </si>
  <si>
    <t>KTL05SATI-T</t>
  </si>
  <si>
    <t>УФ 600 mcd  30градусов</t>
  </si>
  <si>
    <t>KTL05UVCI-2</t>
  </si>
  <si>
    <t>10 mm, blue-clear, 1000 mcd, 60 view, 21 mm</t>
  </si>
  <si>
    <t>KTL1000BHCI</t>
  </si>
  <si>
    <t>10 mm, yellow-diff, 30 mcd, 40 view, 21 mm</t>
  </si>
  <si>
    <t>KTL1000IDI</t>
  </si>
  <si>
    <t xml:space="preserve">10 mm,  GREEN,  2cd, </t>
  </si>
  <si>
    <t xml:space="preserve">KTL1000JDI (313YG)  </t>
  </si>
  <si>
    <t>10 mm, green-diff, 25 mcd, 40 view, 21 mm</t>
  </si>
  <si>
    <t>KTL1000KDI</t>
  </si>
  <si>
    <t>Red, 10 mm, round, water clear, 7800 mcd., 30 dg.</t>
  </si>
  <si>
    <t>KTL100ACI-T</t>
  </si>
  <si>
    <t>Red, 10 mm, round, water clear, 5800 mcd., 30 dg.</t>
  </si>
  <si>
    <t>KTL100ACI-U</t>
  </si>
  <si>
    <t>KTL100BXTI</t>
  </si>
  <si>
    <t>Yellow, 10 mm, cristall clear, 7500 mcd, 30 dg.</t>
  </si>
  <si>
    <t>KTL100ICI-T</t>
  </si>
  <si>
    <t>KTL100IСI-U</t>
  </si>
  <si>
    <t>10 mm,  GREEN,  2cd, 60 view, 21 mm</t>
  </si>
  <si>
    <t>KTL100JCI (313YG)  VA= 60</t>
  </si>
  <si>
    <t>10 mm,  Yellow,  2cd, 60 view, 21 mm</t>
  </si>
  <si>
    <t xml:space="preserve">KTL100SYDI (712SY)  </t>
  </si>
  <si>
    <t>9,3 мм, 6,5 cd, Half VA=80, If=80 mA</t>
  </si>
  <si>
    <t>KTL103WUCS</t>
  </si>
  <si>
    <t>20мм круглый светодиод, красный</t>
  </si>
  <si>
    <t>KTL200CDA</t>
  </si>
  <si>
    <t>20 mm, Red, white diffused</t>
  </si>
  <si>
    <t>KTL200CWI</t>
  </si>
  <si>
    <t>20мм круглый светодиод, желтый</t>
  </si>
  <si>
    <t>KTL200IDA</t>
  </si>
  <si>
    <t>20мм круглый светодиод, зеленый</t>
  </si>
  <si>
    <t>KTL200JDA</t>
  </si>
  <si>
    <t>KTLB05ACI (012UR)</t>
  </si>
  <si>
    <t>KTLB05CDI (500-700mcd)</t>
  </si>
  <si>
    <t>KTLB05CJCI (500-700mcd)</t>
  </si>
  <si>
    <t>KTLB05CJCI 2Cd</t>
  </si>
  <si>
    <t>KTLB05JCI 2Cd</t>
  </si>
  <si>
    <t>KTLB05JDI (1000-1200mcd)</t>
  </si>
  <si>
    <t>Green</t>
  </si>
  <si>
    <t>KTM01J</t>
  </si>
  <si>
    <t>Red</t>
  </si>
  <si>
    <t>KTM01R</t>
  </si>
  <si>
    <t>KTM02J</t>
  </si>
  <si>
    <t>KTM02R</t>
  </si>
  <si>
    <t>KTM03J</t>
  </si>
  <si>
    <t>KTM03R</t>
  </si>
  <si>
    <t>KTM06G</t>
  </si>
  <si>
    <t>KTM06R</t>
  </si>
  <si>
    <t>KTM08G</t>
  </si>
  <si>
    <t>KTM08R</t>
  </si>
  <si>
    <t>Blue, High Watt series, 470 nm, 1W, 180 mA, 120 dg.</t>
  </si>
  <si>
    <t>KTW300B</t>
  </si>
  <si>
    <t>White, High Watt series, 3000K-5000K, 1W, 180 mA, 120 dg.</t>
  </si>
  <si>
    <t>KTW300W</t>
  </si>
  <si>
    <t>KTW311B</t>
  </si>
  <si>
    <t>KTW311PG</t>
  </si>
  <si>
    <t>KTW311R</t>
  </si>
  <si>
    <t>KTW311W</t>
  </si>
  <si>
    <t>KTW311WW</t>
  </si>
  <si>
    <t>KTW311Y</t>
  </si>
  <si>
    <t>KX-13 6.0 MHz PBF</t>
  </si>
  <si>
    <t>KX-49 10.0 MHz</t>
  </si>
  <si>
    <t>KXO-V97 12.0 MHz PBF</t>
  </si>
  <si>
    <t>Geyer</t>
  </si>
  <si>
    <t>L-32P3C</t>
  </si>
  <si>
    <t>Kingbright</t>
  </si>
  <si>
    <t>Red-green, 5mm, общий катод</t>
  </si>
  <si>
    <t>L-59EGW-CA</t>
  </si>
  <si>
    <t>L6565N</t>
  </si>
  <si>
    <t>L7805CD2T-TR</t>
  </si>
  <si>
    <t>L7805CD2T-TR PBF</t>
  </si>
  <si>
    <t>L7806CV</t>
  </si>
  <si>
    <t>L7808CV</t>
  </si>
  <si>
    <t>L78L08ACZ TO-92</t>
  </si>
  <si>
    <t>TO92</t>
  </si>
  <si>
    <t>L78L09ACZ</t>
  </si>
  <si>
    <t>L-934GT</t>
  </si>
  <si>
    <t>2 колонка - от 10 шт.</t>
  </si>
  <si>
    <t>LFCN-1200</t>
  </si>
  <si>
    <t>LFCN-225</t>
  </si>
  <si>
    <t>LFCN-320</t>
  </si>
  <si>
    <t>LINE AL 12 CREE ML-E 2C0/2D0-N2</t>
  </si>
  <si>
    <t>LM1117DT-3.3</t>
  </si>
  <si>
    <t>D-PAK, TI</t>
  </si>
  <si>
    <t>LM1117DT-5.0/NOPB</t>
  </si>
  <si>
    <t>LM224(SMD,KA224DTF,T+R) D/C97</t>
  </si>
  <si>
    <t>LM224N</t>
  </si>
  <si>
    <t>LM2575S-12</t>
  </si>
  <si>
    <t>LM2575S-5.0</t>
  </si>
  <si>
    <t>LM2576T-5.0</t>
  </si>
  <si>
    <t>National</t>
  </si>
  <si>
    <t>LM2596T-5.0/NOPB</t>
  </si>
  <si>
    <t>LM2903D</t>
  </si>
  <si>
    <t>LM2931CT</t>
  </si>
  <si>
    <t>LM324DR</t>
  </si>
  <si>
    <t>LM339N</t>
  </si>
  <si>
    <t>LM358ADR</t>
  </si>
  <si>
    <t>LM358DR</t>
  </si>
  <si>
    <t>LM393N</t>
  </si>
  <si>
    <t>LM5110-1M</t>
  </si>
  <si>
    <t>LMC6482AIMX/NOPB</t>
  </si>
  <si>
    <t>LP2951D (SMD)</t>
  </si>
  <si>
    <t>LV331M025G105ETR  Конденсатор алюминиевый 330мкФ 25В 20% 10x10,5</t>
  </si>
  <si>
    <t>LV331M025G105ETR</t>
  </si>
  <si>
    <t>LY3341-P</t>
  </si>
  <si>
    <t xml:space="preserve">M29F400BB70N6 </t>
  </si>
  <si>
    <t>M41T56M6  (аналог DS1307ZN soic инд)</t>
  </si>
  <si>
    <t>M48LC16M16A2TG-75</t>
  </si>
  <si>
    <t xml:space="preserve">M48T35-70PC1 </t>
  </si>
  <si>
    <t>SOIC</t>
  </si>
  <si>
    <t>M6242B OKI</t>
  </si>
  <si>
    <t>M74HC00RM13TR</t>
  </si>
  <si>
    <t>M7-M280A1</t>
  </si>
  <si>
    <t>M7-M300A1</t>
  </si>
  <si>
    <t>M7-M350A1</t>
  </si>
  <si>
    <t xml:space="preserve">UART-USB Bridge MA100L  SSOP28 </t>
  </si>
  <si>
    <t>MA100L  SSOP28</t>
  </si>
  <si>
    <t>MA522-500M-3P</t>
  </si>
  <si>
    <t>MAC 12N</t>
  </si>
  <si>
    <t>MAC15A8</t>
  </si>
  <si>
    <t>MAC15N</t>
  </si>
  <si>
    <t>MAC223A10</t>
  </si>
  <si>
    <t>MAC97A8</t>
  </si>
  <si>
    <t>ON Semi, Pb Free, TO-220</t>
  </si>
  <si>
    <t>MAC9NG</t>
  </si>
  <si>
    <t>MAX1490BEPG</t>
  </si>
  <si>
    <t>MAX202CPE+</t>
  </si>
  <si>
    <t>MAX232IN</t>
  </si>
  <si>
    <t>MAX485EESA</t>
  </si>
  <si>
    <t>RS-485/422 драйвер, полудупл., 250КБод, DIP8, -40°C/+85°C</t>
  </si>
  <si>
    <t>MAX487EPA</t>
  </si>
  <si>
    <t>Maxim</t>
  </si>
  <si>
    <t>MAX491ESD</t>
  </si>
  <si>
    <t>MAX7221EWG+</t>
  </si>
  <si>
    <t>Reset-генератор, Usmv =4.63В,  3SOT 23-3, -40°C/+85°C</t>
  </si>
  <si>
    <t>MAX810LEUR-T</t>
  </si>
  <si>
    <t>Дешевый супервизор, Usmv =4.65В, DIP8, 0/+70°C</t>
  </si>
  <si>
    <t>MAX813LCPA</t>
  </si>
  <si>
    <t>MAX883ESA</t>
  </si>
  <si>
    <t>MB223-500M-2P</t>
  </si>
  <si>
    <t>MB223-500M-3P</t>
  </si>
  <si>
    <t>MB312-508M-3P</t>
  </si>
  <si>
    <t>MB322-500M-2P</t>
  </si>
  <si>
    <t>MB332-381M-3P</t>
  </si>
  <si>
    <t>MB362-500M-2P</t>
  </si>
  <si>
    <t>MB362-500M-3P</t>
  </si>
  <si>
    <t>MBR0540T1</t>
  </si>
  <si>
    <t>MBR1645</t>
  </si>
  <si>
    <t>MBR20100CT</t>
  </si>
  <si>
    <t>MC200-500-2P</t>
  </si>
  <si>
    <t>MC200-508-2P</t>
  </si>
  <si>
    <t>MC200-508-3P</t>
  </si>
  <si>
    <t>MC300-500-2P</t>
  </si>
  <si>
    <t>MC300-500-3P</t>
  </si>
  <si>
    <t>MC300-508-3P</t>
  </si>
  <si>
    <t>MC33063AD</t>
  </si>
  <si>
    <t>MC33063ADR2G</t>
  </si>
  <si>
    <t>MC33164P-3</t>
  </si>
  <si>
    <t>MC34119P</t>
  </si>
  <si>
    <t>MC420-381-2P</t>
  </si>
  <si>
    <t>MC420-381-3P</t>
  </si>
  <si>
    <t>MC74AC138D</t>
  </si>
  <si>
    <t>MC74HC32AD</t>
  </si>
  <si>
    <t>MC7805CT</t>
  </si>
  <si>
    <t>MC7808CT</t>
  </si>
  <si>
    <t>MC7812CT</t>
  </si>
  <si>
    <t>MC78L09ACP</t>
  </si>
  <si>
    <t>MC78L12ACP</t>
  </si>
  <si>
    <t>MC78L15ACP</t>
  </si>
  <si>
    <t>MC7905CT</t>
  </si>
  <si>
    <t>MC7908CT</t>
  </si>
  <si>
    <t>MC7912CT</t>
  </si>
  <si>
    <t>MC7915CT</t>
  </si>
  <si>
    <t>MC79L12ACP</t>
  </si>
  <si>
    <t>Микросхема SOJ28</t>
  </si>
  <si>
    <t>MCM6264CJ-12</t>
  </si>
  <si>
    <t>Motorola</t>
  </si>
  <si>
    <t>DC 9640</t>
  </si>
  <si>
    <t>MCP120T-460I/TT</t>
  </si>
  <si>
    <t>MCP42010-I/SL</t>
  </si>
  <si>
    <t>MCP42100-I/P</t>
  </si>
  <si>
    <t>MCP6042-I/MS</t>
  </si>
  <si>
    <t>MDN-4FR розетка на плату</t>
  </si>
  <si>
    <t>MDN-4M</t>
  </si>
  <si>
    <t>MDN-6FR розетка на плату</t>
  </si>
  <si>
    <t>MDN-6M</t>
  </si>
  <si>
    <t>MDN-8M вилка на кабель</t>
  </si>
  <si>
    <t>ME020-500-2P</t>
  </si>
  <si>
    <t>ME020-500-3P</t>
  </si>
  <si>
    <t>ME030-381-2P</t>
  </si>
  <si>
    <t>ME030-381-3P</t>
  </si>
  <si>
    <t>ME040-381-2P</t>
  </si>
  <si>
    <t>ME040-381-3P</t>
  </si>
  <si>
    <t>MF-2x01 M</t>
  </si>
  <si>
    <t>MF-2x01 S вилка на плату прямая</t>
  </si>
  <si>
    <t>MF-2x02 S вилка на плату прямая</t>
  </si>
  <si>
    <t>MF-2x03 S вилка на плату прямая</t>
  </si>
  <si>
    <t>MF-R300-0-99</t>
  </si>
  <si>
    <t>MG82FE564AD LQFP48</t>
  </si>
  <si>
    <t>MG82FE564AE  PDIP40</t>
  </si>
  <si>
    <t>MG82FE564AF PQFP44</t>
  </si>
  <si>
    <t>MG82FG5B16AD32  LQFP32</t>
  </si>
  <si>
    <t>MG82FG5B32AD32  LQFP32</t>
  </si>
  <si>
    <t>MG82FG5C64AD48  LQFP48</t>
  </si>
  <si>
    <t>MG82FG5C64AD64  LQFP64</t>
  </si>
  <si>
    <t>MG82FG5D08AL20</t>
  </si>
  <si>
    <t>MG82FG5D16AL20</t>
  </si>
  <si>
    <t>MG84FG516AD64</t>
  </si>
  <si>
    <t>MG86FE508AS20 SOP20</t>
  </si>
  <si>
    <t>MG86FE508AS28 SOP28</t>
  </si>
  <si>
    <t>MG86FL(E)50X-SOP20 adapter board</t>
  </si>
  <si>
    <t>MG86FL(E)50X-SOP28 adapter board</t>
  </si>
  <si>
    <t>MIC4421ABM</t>
  </si>
  <si>
    <t>MINIATURE SWITCH TL 6303A-P 3A/28VDC On-Of</t>
  </si>
  <si>
    <t>MMBTA42</t>
  </si>
  <si>
    <t>MMBTA92</t>
  </si>
  <si>
    <t>MOC2A60-10</t>
  </si>
  <si>
    <t>MOC3063-V D/C05</t>
  </si>
  <si>
    <t>MPC82E52AS SOP20</t>
  </si>
  <si>
    <t>MPC82E54AE  PDIP20</t>
  </si>
  <si>
    <t>MPC82E54AE2</t>
  </si>
  <si>
    <t>MPC82G516AD</t>
  </si>
  <si>
    <t>MPC82G516AE  DIP40</t>
  </si>
  <si>
    <t>MPC82G516AP  PLCC44</t>
  </si>
  <si>
    <t>MPC82G516AS3  SSOP28</t>
  </si>
  <si>
    <t>MPC82L52AE  PDIP20</t>
  </si>
  <si>
    <t>MPC82L52AS  SOP20</t>
  </si>
  <si>
    <t>MPC82L54AE  PDIP20</t>
  </si>
  <si>
    <t>MPC82L54AS2  SOP28</t>
  </si>
  <si>
    <t>MPC82L54AS3 SSOP28</t>
  </si>
  <si>
    <t>MPC89E51AE PDIP40</t>
  </si>
  <si>
    <t>MPC89E51AF QFP44</t>
  </si>
  <si>
    <t>MPC89E51AP PLCC44</t>
  </si>
  <si>
    <t>MPC89E52AE PDIP40</t>
  </si>
  <si>
    <t>MPC89E52AF QFP44</t>
  </si>
  <si>
    <t>MPC89E53AE PDIP40</t>
  </si>
  <si>
    <t>MPC89E53AF QFP44</t>
  </si>
  <si>
    <t>MPC89E53AP PLCC44</t>
  </si>
  <si>
    <t>MPC89E54AE PDIP40</t>
  </si>
  <si>
    <t>MPC89E54AP PLCC44</t>
  </si>
  <si>
    <t>MPC89E58AF QFP44</t>
  </si>
  <si>
    <t>MPC89L515AF QFP44</t>
  </si>
  <si>
    <t>MPC89L515AP PLCC44</t>
  </si>
  <si>
    <t>MPC89L516X2 PDIP40</t>
  </si>
  <si>
    <t>MPC89L516X2F QFP44</t>
  </si>
  <si>
    <t>MPC89L516X2P PLCC44</t>
  </si>
  <si>
    <t>MPC89L51AE PDIP40</t>
  </si>
  <si>
    <t>MPC89L51AF QFP44</t>
  </si>
  <si>
    <t>MPC89L51AP PLCC44</t>
  </si>
  <si>
    <t>MPC89L52AE PDIP40</t>
  </si>
  <si>
    <t>MPC89L52AF QFP44</t>
  </si>
  <si>
    <t>MPC89L52AP PLCC44</t>
  </si>
  <si>
    <t>MPC89L53AE PDIP40</t>
  </si>
  <si>
    <t>MPC89L53AF QFP44</t>
  </si>
  <si>
    <t>MPC89L53AP PLCC44</t>
  </si>
  <si>
    <t>MPC89L54AE PDIP40</t>
  </si>
  <si>
    <t>MPC89L54AF QFP44</t>
  </si>
  <si>
    <t>MPC89L556X2 PDIP40</t>
  </si>
  <si>
    <t>MPC89L556X2F QFP44</t>
  </si>
  <si>
    <t>MPC89L556X2P PLCC44</t>
  </si>
  <si>
    <t>MPC89L58AE PDIP40</t>
  </si>
  <si>
    <t>MPW -10R (5.08) папа на плату угл.</t>
  </si>
  <si>
    <t>MPW-2 (5.08) папа па плату</t>
  </si>
  <si>
    <t>MPW-2R (5.08)  угл. папа на плату</t>
  </si>
  <si>
    <t>MPW-4R (5.08) папа на плату угл.</t>
  </si>
  <si>
    <t>MPW-5R (5.08) папа на плату угл.</t>
  </si>
  <si>
    <t>MPW-6 (5.08) папа на плату</t>
  </si>
  <si>
    <t>MPW-6R (5.08) папа на плату угл.</t>
  </si>
  <si>
    <t>MSP430F133IPM PBF</t>
  </si>
  <si>
    <t>MSP430F412IPMR</t>
  </si>
  <si>
    <t>NJM78L03A PBF</t>
  </si>
  <si>
    <t>NJM78L03UA-TE1</t>
  </si>
  <si>
    <t>OLED, 16x2-BLUE, Negative Green, 84.0 x 44.0 x 9.4, 56.21 x 11.5, Russian/English, Normal temperature and wide viewing angle</t>
  </si>
  <si>
    <t>NL1602A-EYB-TP</t>
  </si>
  <si>
    <t>OLED, 16x2-GREEN, Negative Green, 84.0 x 44.0 x 9.4, 56.21 x 11.5, Russian/English, Normal temperature and wide viewing angle</t>
  </si>
  <si>
    <t>NL1602A-EYG-TP</t>
  </si>
  <si>
    <t>OLED, 16x2-RED, Negative Green, 84.0 x 44.0 x 9.4, 56.21 x 11.5, Russian/English, Normal temperature and wide viewing angle</t>
  </si>
  <si>
    <t>NL1602A-EYR-TP</t>
  </si>
  <si>
    <t>OLED, 16x2-YELLOW, Negative Green, 84.0 x 44.0 x 9.4, 56.21 x 11.5, Russian/English, Normal temperature and wide viewing angle</t>
  </si>
  <si>
    <t>NL1602A-EYY-TP</t>
  </si>
  <si>
    <t>OKWA0354270</t>
  </si>
  <si>
    <t>OKW</t>
  </si>
  <si>
    <t>OKWA0514009</t>
  </si>
  <si>
    <t>OKWA9060007</t>
  </si>
  <si>
    <t>OKWA9060017</t>
  </si>
  <si>
    <t>OKWA9066109</t>
  </si>
  <si>
    <t>OKWA9067117</t>
  </si>
  <si>
    <t>OKWA9067119</t>
  </si>
  <si>
    <t>OKWA9073209</t>
  </si>
  <si>
    <t>OKWA9078207</t>
  </si>
  <si>
    <t>OKWA9079207</t>
  </si>
  <si>
    <t>OKWA9082065</t>
  </si>
  <si>
    <t>OKWA9160003</t>
  </si>
  <si>
    <t>OKWA9164001</t>
  </si>
  <si>
    <t>OKWA9178169</t>
  </si>
  <si>
    <t>OKWA9190002</t>
  </si>
  <si>
    <t>OKWA9408331</t>
  </si>
  <si>
    <t>OKWA9408340</t>
  </si>
  <si>
    <t>OKWB1060365</t>
  </si>
  <si>
    <t>OP07CDR TI</t>
  </si>
  <si>
    <t>OP1177ARMZ-REEL</t>
  </si>
  <si>
    <t>OP193FS</t>
  </si>
  <si>
    <t>Сдвоенный ОУ, Iвых=80мА, 5МГц, DIP8, -40°C - +85°C</t>
  </si>
  <si>
    <t>OP279GP</t>
  </si>
  <si>
    <t>OP282GS</t>
  </si>
  <si>
    <t>OP297FS</t>
  </si>
  <si>
    <t>P6LU-0505EH52</t>
  </si>
  <si>
    <t>PAT-20</t>
  </si>
  <si>
    <t>FIXED ATTENUATOR, 1W MINIATURE CERAMIC 1 to 30 dB, DC to 7000 MHz</t>
  </si>
  <si>
    <t>PAT-6</t>
  </si>
  <si>
    <t>PBD-16</t>
  </si>
  <si>
    <t>PBD-20    гнездо на плату двухрядное 2х10 шаг 2,54 , CONNFLY ,   ,  160</t>
  </si>
  <si>
    <t>(DS1023-2X20), Разъем, Гнездо на плату 2.54мм 2х20_x000D_
прямое\Zhenqin</t>
  </si>
  <si>
    <t>PBD-40</t>
  </si>
  <si>
    <t>PBD-80</t>
  </si>
  <si>
    <t>PBS-40 гнездо на плату шаг 2.54мм 1x40 прям</t>
  </si>
  <si>
    <t>PC1602LRS-IEH-B</t>
  </si>
  <si>
    <t>Powertip</t>
  </si>
  <si>
    <t>DC97+</t>
  </si>
  <si>
    <t>PC2002LRS-MNH-H</t>
  </si>
  <si>
    <t>PC2402 LRS-ASH-H</t>
  </si>
  <si>
    <t>PC3H7J00000F</t>
  </si>
  <si>
    <t>PCF8583P</t>
  </si>
  <si>
    <t>PHD-37G1</t>
  </si>
  <si>
    <t>PIC12C508A-04/P</t>
  </si>
  <si>
    <t>PIC12C508A-04I/P</t>
  </si>
  <si>
    <t>PIC12C509A-04I/SM</t>
  </si>
  <si>
    <t>PIC12CE519-04/P</t>
  </si>
  <si>
    <t>PIC12F629-I/SN</t>
  </si>
  <si>
    <t>PIC12F635-I/SN</t>
  </si>
  <si>
    <t>PIC12F675-I/SN PBF</t>
  </si>
  <si>
    <t>PIC16C505-04/p</t>
  </si>
  <si>
    <t>PIC16C505-04I/P</t>
  </si>
  <si>
    <t>PIC16C54C-04I/P</t>
  </si>
  <si>
    <t>PIC16C622/JW</t>
  </si>
  <si>
    <t>PIC16C622A-04/P</t>
  </si>
  <si>
    <t>DC03+</t>
  </si>
  <si>
    <t>PIC16C62A 04I/SP</t>
  </si>
  <si>
    <t>PIC16C642/JW</t>
  </si>
  <si>
    <t>PIC16C711-20I/P</t>
  </si>
  <si>
    <t>PIC16C72A-04I/SP</t>
  </si>
  <si>
    <t>PIC16C74B-20 I/P</t>
  </si>
  <si>
    <t xml:space="preserve">PIC16C84-04/SO </t>
  </si>
  <si>
    <t>PIC16CE625-04I/P</t>
  </si>
  <si>
    <t>PIC16F628-04I/P</t>
  </si>
  <si>
    <t>PIC16F628A-I/SO PBF</t>
  </si>
  <si>
    <t>PIC16F873-04I/SP</t>
  </si>
  <si>
    <t>PIC16F873A-I/SO</t>
  </si>
  <si>
    <t>PIC16F876А-I/SP</t>
  </si>
  <si>
    <t>PIC16LC73B-04/SP</t>
  </si>
  <si>
    <t>PIC16LC73B-04I/SP</t>
  </si>
  <si>
    <t>PIC18F6720-I/PT</t>
  </si>
  <si>
    <t>PLCC-44 TN (SMD)</t>
  </si>
  <si>
    <t>тип1,  вилка штыревая 2.54мм 2x40 угл. 9.5x9.5мм</t>
  </si>
  <si>
    <t>PLD-80R</t>
  </si>
  <si>
    <t>PLH-40</t>
  </si>
  <si>
    <t>PS-45-5</t>
  </si>
  <si>
    <t>PSW-9A  (push button switch 1a/250V)</t>
  </si>
  <si>
    <t>PVZ3A503</t>
  </si>
  <si>
    <t>PVZ3A-50kOhm</t>
  </si>
  <si>
    <t>PW-03F (3,96мм)  мама на кабель</t>
  </si>
  <si>
    <t>PW-03M (3,96мм)   папа на плату</t>
  </si>
  <si>
    <t>PW-04MR (3,96мм)   папа на плату угл</t>
  </si>
  <si>
    <t>PW-06F (3,96мм)  мама на кабель</t>
  </si>
  <si>
    <t>PW-06M (3,96мм)   папа на плату</t>
  </si>
  <si>
    <t>PW-06MR (3,96мм)   папа на плату угл</t>
  </si>
  <si>
    <t>PW-08M (3,96мм)   папа на плату</t>
  </si>
  <si>
    <t>PW10-02F (2.5) мама на кабель</t>
  </si>
  <si>
    <t>PW10-02M (2.5) папа на плату</t>
  </si>
  <si>
    <t>PW10-03M (2.5) папа на плату</t>
  </si>
  <si>
    <t>PW10-03MR (2.5) папа на плату прямой угол</t>
  </si>
  <si>
    <t>PW10-05F (2.5) мама на кабель</t>
  </si>
  <si>
    <t>PW10-05M (2.5) папа на плату</t>
  </si>
  <si>
    <t>PW10-05MR (2.5) папа на плату прямой угол</t>
  </si>
  <si>
    <t>PW10-06F (2.5) мама на кабель</t>
  </si>
  <si>
    <t>PW10-06M (2.5) папа на плату</t>
  </si>
  <si>
    <t>PW10-08F (2.5) мама на кабель</t>
  </si>
  <si>
    <t>PW10-08M (2.5) папа на плату</t>
  </si>
  <si>
    <t>PW10-08MR (2.5) папа на плату прямой угол</t>
  </si>
  <si>
    <t>PW10-10F (2.5) мама на кабель</t>
  </si>
  <si>
    <t>PW10-10M (2.5) папа на плату</t>
  </si>
  <si>
    <t>PW10-10MR (2.5) папа на плату прямой угол</t>
  </si>
  <si>
    <t>PW10-11F (2.5) мама на кабель</t>
  </si>
  <si>
    <t>PW10-11M (2.5) папа на плату</t>
  </si>
  <si>
    <t>PW10-12F (2.5) мама на кабель</t>
  </si>
  <si>
    <t>PW10-12M (2.5) папа на плату</t>
  </si>
  <si>
    <t>PW-10M (3,96мм)   папа на плату</t>
  </si>
  <si>
    <t>PW11-06MR (2.54) папа на плату угл</t>
  </si>
  <si>
    <t>PW11-08MR (2.54) папа на плату угл</t>
  </si>
  <si>
    <t>PW11-10F(2.54) мама на кабель</t>
  </si>
  <si>
    <t>PW11-10M (2.54) папа на плату</t>
  </si>
  <si>
    <t>PW11-10MR (2.54) папа на плату угл</t>
  </si>
  <si>
    <t>PW11-12MR (2.54) папа на плату угл</t>
  </si>
  <si>
    <t>PW-14F  (3,96мм) мама на кабель</t>
  </si>
  <si>
    <t>PW-14M (3,96мм)   папа на плату</t>
  </si>
  <si>
    <t>Q 24 мГц (hc-49S)</t>
  </si>
  <si>
    <t>Q10.000  HC49S  усеченный</t>
  </si>
  <si>
    <t>Q10.000  HC49U</t>
  </si>
  <si>
    <t>Q12.000  HC49U</t>
  </si>
  <si>
    <t>Q16.000  HC49U</t>
  </si>
  <si>
    <t>Q16.384  HC49U</t>
  </si>
  <si>
    <t>Q20.000000 MHz   HC49U</t>
  </si>
  <si>
    <t>Q22.018  HC49U</t>
  </si>
  <si>
    <t>Q24.000  HC49U</t>
  </si>
  <si>
    <t>Q25.000 30 ppm HC-49S</t>
  </si>
  <si>
    <t>Q3,579545 MHz</t>
  </si>
  <si>
    <t>Q3.579545  HC49U</t>
  </si>
  <si>
    <t>Q32,768 КГЦ (часовой)  100ppm</t>
  </si>
  <si>
    <t>Q4.000  HC49U</t>
  </si>
  <si>
    <t>Q5.000  HC49S  усеченный</t>
  </si>
  <si>
    <t>Q6.000  HC49U</t>
  </si>
  <si>
    <t>Q8.000  HC49U</t>
  </si>
  <si>
    <t>Чип резистор 0805 5%</t>
  </si>
  <si>
    <t>RC0805JR-070RL  Чип-резистор 0805 5% 0 Ом 0,125Вт  YAGEO</t>
  </si>
  <si>
    <t>RC0805JR-0720KL  Чип-резистор 0805 5% 20кОм 0,125Вт</t>
  </si>
  <si>
    <t xml:space="preserve">RC0805JR-072KL   Чип-резистор 0805 5% 2,0кОм </t>
  </si>
  <si>
    <t>RC0805JR-07300RL  Чип-резистор 0805 5% 300 Ом 0,125Вт YAGEO</t>
  </si>
  <si>
    <t>RC0805JR-07360RL   Чип-резистор 0805 360 Ом 5% 0,125Вт</t>
  </si>
  <si>
    <t>REF192GS</t>
  </si>
  <si>
    <t>RLB0914-221KL</t>
  </si>
  <si>
    <t>RM0801-1 Bobbin</t>
  </si>
  <si>
    <t>RM8 Clamp</t>
  </si>
  <si>
    <t>ROCKER SWITCH 10A/250VAC</t>
  </si>
  <si>
    <t>ROCKER SWITCH 10A/250VAC 6PIN On-On w/lamp</t>
  </si>
  <si>
    <t>24lc01 i/sn</t>
  </si>
  <si>
    <t>S524C20D11-SCB0     аналог 24lc01 i/sn</t>
  </si>
  <si>
    <t>24lc02 i/P</t>
  </si>
  <si>
    <t>S524C20D21-DCB0     аналог 24lc02 i/P</t>
  </si>
  <si>
    <t>24lc02 i/sn</t>
  </si>
  <si>
    <t>S524C20D21-SCB0     аналог 24lc02 i/sn</t>
  </si>
  <si>
    <t xml:space="preserve">аналог 24lc04 I/P </t>
  </si>
  <si>
    <t xml:space="preserve">S524C80D41-DCB0     аналог 24lc04 I/P </t>
  </si>
  <si>
    <t>аналог 24lc04 i/sn</t>
  </si>
  <si>
    <t>S524C80D41-SCB0     аналог 24lc04 i/sn</t>
  </si>
  <si>
    <t xml:space="preserve">24lc16 dipn инд_x000D_
</t>
  </si>
  <si>
    <t>S524L50X51-DCB0   аналог 24lc16 dipn инд</t>
  </si>
  <si>
    <t>Обозначение Игоря H-11</t>
  </si>
  <si>
    <t>SCL-40    ширина 15.24мм шаг 2,54мм (с перегородкой) ,  (Линейки-12 шт. DIP-40W)</t>
  </si>
  <si>
    <t>SCN-2-27+</t>
  </si>
  <si>
    <t>SCSM-14</t>
  </si>
  <si>
    <t>SD-50C-24</t>
  </si>
  <si>
    <t>SHG2W100M-1321</t>
  </si>
  <si>
    <t>SHG2W220M-1625</t>
  </si>
  <si>
    <t>SK34A PBF</t>
  </si>
  <si>
    <t>SN74ACT373DW</t>
  </si>
  <si>
    <t>SN74ACT373N</t>
  </si>
  <si>
    <t>SN74ALS139N</t>
  </si>
  <si>
    <t>SN74ALS245AN</t>
  </si>
  <si>
    <t>SN74ALS245AN PBF</t>
  </si>
  <si>
    <t>SN74ALS573CN</t>
  </si>
  <si>
    <t>SN74ALS74AN</t>
  </si>
  <si>
    <t>SN74HC164D</t>
  </si>
  <si>
    <t>SN74HC164N</t>
  </si>
  <si>
    <t>SN74HC193N</t>
  </si>
  <si>
    <t>SN74HC595DR</t>
  </si>
  <si>
    <t>SN74LS138N</t>
  </si>
  <si>
    <t>SN74LS373N</t>
  </si>
  <si>
    <t>SN74LS374N</t>
  </si>
  <si>
    <t xml:space="preserve">Usmv=4,65B; Un=5B, In=60mkA, NSOIC8, -40С...+85С_x000D_
ADM705AR	MAX705ESA	</t>
  </si>
  <si>
    <t>SP705EN</t>
  </si>
  <si>
    <t>Usmv=4,65В; Uп=5В, Iп=60мкА, PDIP8, -40°C...+85°C_x000D_
ADM706AN	MAX706EPA</t>
  </si>
  <si>
    <t>SP706EP</t>
  </si>
  <si>
    <t>SPX1117R-L-3-3/TR</t>
  </si>
  <si>
    <t>SS-1 (slide switch)</t>
  </si>
  <si>
    <t>SS12</t>
  </si>
  <si>
    <t>SSM2135S</t>
  </si>
  <si>
    <t>SSM2165-2S</t>
  </si>
  <si>
    <t>ST3232EBDR</t>
  </si>
  <si>
    <t>SWD4-2 (DT-02L) (SDMX-2-X)    для SMD-монтажа, с выступающим движком , CONNFLY</t>
  </si>
  <si>
    <t>SWT 6x6-4.3 кнопка тактовая</t>
  </si>
  <si>
    <t>T039480128-A1TMN-001</t>
  </si>
  <si>
    <t>T046800320-A1TMN-001</t>
  </si>
  <si>
    <t xml:space="preserve">Tact Switch (TSAE-1) 6x6x13mm </t>
  </si>
  <si>
    <t>Tact switch 12x12x7.3mm with red round knob</t>
  </si>
  <si>
    <t>Tact switch 12x12x7.3mm with red sguare knob</t>
  </si>
  <si>
    <t>Кнопка тактовая</t>
  </si>
  <si>
    <t>Tact switch 6x3.5x4.3mm (2контакта)</t>
  </si>
  <si>
    <t>Tact switch 6x6x5.85mm right angle</t>
  </si>
  <si>
    <t>Tact switch 6x6x7.3mm</t>
  </si>
  <si>
    <t>Tact switch(TSAA-1) 6x6x4.3mm</t>
  </si>
  <si>
    <t>Tact switch(TSAC-1) 6x6x7mm</t>
  </si>
  <si>
    <t>TB-11A</t>
  </si>
  <si>
    <t>TBA40-11EGWA</t>
  </si>
  <si>
    <t>TC551001CP-70L</t>
  </si>
  <si>
    <t>DIP, Philips</t>
  </si>
  <si>
    <t>TDA1517P/N3</t>
  </si>
  <si>
    <t>TDA2003  /ST/ /TO-220-5-TV/</t>
  </si>
  <si>
    <t>ИК-приемник, TFK</t>
  </si>
  <si>
    <t>TFMS5360</t>
  </si>
  <si>
    <t>THP-4M</t>
  </si>
  <si>
    <t>Цена в Китае</t>
  </si>
  <si>
    <t>TI8307</t>
  </si>
  <si>
    <t>TI8331</t>
  </si>
  <si>
    <t>TICE48SER0000A</t>
  </si>
  <si>
    <t>TICE86SER0000A</t>
  </si>
  <si>
    <t>TIP120</t>
  </si>
  <si>
    <t>TIP142</t>
  </si>
  <si>
    <t>TIP147F(TO-3P ISOLATED) D/C95  SMG</t>
  </si>
  <si>
    <t>TL064CN</t>
  </si>
  <si>
    <t>TL074CN</t>
  </si>
  <si>
    <t>TL431ACDR PBF</t>
  </si>
  <si>
    <t>TL431ACLPE3 PBF</t>
  </si>
  <si>
    <t>TL431C</t>
  </si>
  <si>
    <t>TL431ID</t>
  </si>
  <si>
    <t>TMA 0512D</t>
  </si>
  <si>
    <t>TMP01FP</t>
  </si>
  <si>
    <t>TN80C186XL-20</t>
  </si>
  <si>
    <t>Переключатель</t>
  </si>
  <si>
    <t>TOGGLE SWITCH 6A/250VAC 2Pin On-Off</t>
  </si>
  <si>
    <t>TOP247Y</t>
  </si>
  <si>
    <t>TOP249Y</t>
  </si>
  <si>
    <t>TP20/15(EI19)</t>
  </si>
  <si>
    <t>TSA5512AT/C2 (SMD,T+R) D/C95</t>
  </si>
  <si>
    <t>TTC14-0.8-17.7-00</t>
  </si>
  <si>
    <t>UA78L09ACPK</t>
  </si>
  <si>
    <t>Индикатор OLED</t>
  </si>
  <si>
    <t>UG-2832GLBAT01</t>
  </si>
  <si>
    <t>Wisechip</t>
  </si>
  <si>
    <t>UG-2833ALBAT02</t>
  </si>
  <si>
    <t>ULN2003ADR PBF</t>
  </si>
  <si>
    <t>ULN2003AP</t>
  </si>
  <si>
    <t xml:space="preserve">UM62256-70LL </t>
  </si>
  <si>
    <t>uPD74HC138GS-T2</t>
  </si>
  <si>
    <t>US1K PBF</t>
  </si>
  <si>
    <t>Розетка на плату тип В</t>
  </si>
  <si>
    <t>USBB-1J</t>
  </si>
  <si>
    <t>V600ME06</t>
  </si>
  <si>
    <t>Z-Communications</t>
  </si>
  <si>
    <t>VNA-25</t>
  </si>
  <si>
    <t>20K LED 5MM W HB5-439AW/P, HUEY JANN ELECTRONICS</t>
  </si>
  <si>
    <t>W HB5-439AW/P</t>
  </si>
  <si>
    <t>W77C32-25</t>
  </si>
  <si>
    <t>Winbond</t>
  </si>
  <si>
    <t>W78E365F-40</t>
  </si>
  <si>
    <t>Waveguide box</t>
  </si>
  <si>
    <t>Конденсатор электролитический 1012</t>
  </si>
  <si>
    <t xml:space="preserve">330мкФ 25В ±20% 10x12/5 </t>
  </si>
  <si>
    <t>WB1E337M1012MPA259</t>
  </si>
  <si>
    <t>WH2002L-YGH-CT</t>
  </si>
  <si>
    <t>Winstar</t>
  </si>
  <si>
    <t>WJ114-1A-24V</t>
  </si>
  <si>
    <t>WM-1611-62A малый (EZ1001A1TRN1B)</t>
  </si>
  <si>
    <t>ZHR-4-28-220-C жгут</t>
  </si>
  <si>
    <t>ZMM13PBF</t>
  </si>
  <si>
    <t>Брелок-Ч для DS1990-FS</t>
  </si>
  <si>
    <t>Вилка на плату прямая WF-03</t>
  </si>
  <si>
    <t>Держатель предохранителя FH-100</t>
  </si>
  <si>
    <t xml:space="preserve">Диод GL34J </t>
  </si>
  <si>
    <t>LL4148 Semtech</t>
  </si>
  <si>
    <t>Semtech</t>
  </si>
  <si>
    <t>Пьезодинамический динамик для АОН</t>
  </si>
  <si>
    <t>ЗП-2</t>
  </si>
  <si>
    <t>К50-35(имп) 470 мкф 63в 105* (13х20)</t>
  </si>
  <si>
    <t>К561ЛН2</t>
  </si>
  <si>
    <t>Кварц 16 МГЦ (РК-169)</t>
  </si>
  <si>
    <t>Кварц 4 МГЦ HC-49/S</t>
  </si>
  <si>
    <t>Кварц.резон. 12.000 МГц (усечен.) HC-49S</t>
  </si>
  <si>
    <t>Кварцевый резонатор  16.000 МГц  HC49S,  усеченный</t>
  </si>
  <si>
    <t>Кварцевый резонатор  20.000 МГц  HC49S,  усеченный</t>
  </si>
  <si>
    <t>Кнопка DTSM-62 (TS-06M-BSM-T/T/R-P9.0) (размер 6х6x5 смд) , CHIFUNG , , 1000</t>
  </si>
  <si>
    <t>Конденсатор  100 мкФ х 10В, 105C, CD268, CAP AL(5x11)  GHANG</t>
  </si>
  <si>
    <t>Ghang</t>
  </si>
  <si>
    <t>Конденсатор  12,5uF/450VAC 36x70 HY9 M8</t>
  </si>
  <si>
    <t>Конденсатор  150uF/450VAC 60x145 HY1</t>
  </si>
  <si>
    <t>Конденсатор  150uF/450VAC 60x145 HY9</t>
  </si>
  <si>
    <t>Конденсатор  1uF/450VAC 25x57 HY1</t>
  </si>
  <si>
    <t>Конденсатор  3uF/450VAC 32x55 HY9 M8</t>
  </si>
  <si>
    <t>Конденсатор  6uF/450VAC 32x55 HY9 M8</t>
  </si>
  <si>
    <t>Конденсатор  80uF/450VAC 60x120 HY1</t>
  </si>
  <si>
    <t>Конденсатор  85uF/450VAC 60x120 HY9 M8</t>
  </si>
  <si>
    <t>Конденсатор  95uF/450VAC 60x120 HY9 M8</t>
  </si>
  <si>
    <t>Конденсатор  электролит. 47мкф  50в   ELZET   CDVT   105°   6,3Х7,7    SMD</t>
  </si>
  <si>
    <t>Elzet</t>
  </si>
  <si>
    <t>Конденсатор электролитический 0511 105С</t>
  </si>
  <si>
    <t xml:space="preserve">Конденсатор 10 мкФ 16В  ELZET, CD26L, 105°   5Х11мм </t>
  </si>
  <si>
    <t>Конденсатор 1000 мкФ, 25 В, ELZET, 105°, 12х20</t>
  </si>
  <si>
    <t>Конденсатор 1000 мкФ, 35в, ELZET, CD263, CD26L, 105°, 12х20</t>
  </si>
  <si>
    <t xml:space="preserve">Конденсатор 100мкф  16в     ELZET   CD263   105°   5Х11 </t>
  </si>
  <si>
    <t>Конденсатор 100мкф 10в (5х11)</t>
  </si>
  <si>
    <t>Конденсатор 416.10 10mFx450V 36x58mm</t>
  </si>
  <si>
    <t>Facon</t>
  </si>
  <si>
    <t>Конденсатор 416.10 16mFx450V 40x70mm</t>
  </si>
  <si>
    <t>Конденсатор 416.10 45mFx450V 45x117mm</t>
  </si>
  <si>
    <t>Конденсатор 470 мкФ 10В 105C CD268 (6,3x11)</t>
  </si>
  <si>
    <t>Конденсатор 470 мкФ, 16В, ELZET, CD26L, 105°, 8X12мм</t>
  </si>
  <si>
    <t>Конденсатор CC0805KRX7R9BB154 (0805-X7R-50V-0.15uF)</t>
  </si>
  <si>
    <t>CC0805KRX7R9BB154</t>
  </si>
  <si>
    <t>КР1171СП47, ТО92</t>
  </si>
  <si>
    <t>КР1171СП53, ТО92</t>
  </si>
  <si>
    <t>КТ816Б</t>
  </si>
  <si>
    <t>Микропереключатель SM5-03</t>
  </si>
  <si>
    <t>Микросхема  LM324ADT</t>
  </si>
  <si>
    <t>Микросхема LM324N</t>
  </si>
  <si>
    <t>Резисторная сборка 10 выводов, шаг 2.5 мм (10A1R0J)</t>
  </si>
  <si>
    <t>НР-1-4-9М 1 Ом</t>
  </si>
  <si>
    <t>Предохранитель плавкий</t>
  </si>
  <si>
    <t>Предохранитель 1А 250В</t>
  </si>
  <si>
    <t>Профиль 71016</t>
  </si>
  <si>
    <t>Пьезоизлучатель</t>
  </si>
  <si>
    <t>Пьезоизлучатель FT-20T-3.0A1</t>
  </si>
  <si>
    <t>Разъем BH-10    вилка на плату , CONNFLY ,   ,  260</t>
  </si>
  <si>
    <t>Разъем BH-10R    вилка на плату прямой угол , CONNFLY ,   ,  260</t>
  </si>
  <si>
    <t>Разъем BH-16 (IDC-16MS) вилка на плату , KLS , , 180</t>
  </si>
  <si>
    <t>Разъем HDS-02-N TR (DSHP02TSGER) SMD-монтаж, 2 позиций, шаг 1,27 с пленкой в катушках , KINGTECK , , 2000</t>
  </si>
  <si>
    <t>Разъем HDS-02-N TR (DSHP02TSGER) SMD-монтаж, 2 позиций, шаг 1,27 с пленкой в кат</t>
  </si>
  <si>
    <t>Резистор 0,5Вт 5%</t>
  </si>
  <si>
    <t>Резистор 100 Ом 0,5 Вт 5%</t>
  </si>
  <si>
    <t>Резистор 2 Вт, 5%, 0.1 Ом, MOF</t>
  </si>
  <si>
    <t>Резистор подстроечный</t>
  </si>
  <si>
    <t>Резистор подстроечный 3362P 1,5 кОм</t>
  </si>
  <si>
    <t>Резистор подстроечный 3362P 10 кОм</t>
  </si>
  <si>
    <t>Резистор подстроечный 3362P 100 кОм</t>
  </si>
  <si>
    <t>Резистор подстроечный 3362P 200 Ом</t>
  </si>
  <si>
    <t xml:space="preserve">Резистор подстроечный 3362P 500кОм </t>
  </si>
  <si>
    <t xml:space="preserve">Резистор подстроечный 3362P 50кОм </t>
  </si>
  <si>
    <t>Резистор С1-4 0,25 Вт 130 кОм 5%</t>
  </si>
  <si>
    <t>Резистор С1-4 0,25 Вт 470 кОм 5%</t>
  </si>
  <si>
    <t>Резистор С1-4 0,25 Вт 51 кОм 5%</t>
  </si>
  <si>
    <t>Резистор С1-4 0,25 Вт 510 Ом 5%</t>
  </si>
  <si>
    <t>Резистор С1-4 2 Вт 2 Ом 5%</t>
  </si>
  <si>
    <t>Резистор С2-33Н 1 Вт 100 Ом 5%</t>
  </si>
  <si>
    <t>Резистор чип 0805 3.6 кОм, 5%, RC05-1/8Вт,(0805)</t>
  </si>
  <si>
    <t>С1-4 резистор 0.5 вт, 5%, 100 Ом, резистор</t>
  </si>
  <si>
    <t>Blue/Green, 5 mm, oval, blue-green transparent, 6500 mcd., 90-120 dg.</t>
  </si>
  <si>
    <t>Светодиод синий KTL056BGDI-U BIN</t>
  </si>
  <si>
    <t>Стабилитрон BZV55C7V5 SOD80 YANGJIE Electronic (ZMM7V5)</t>
  </si>
  <si>
    <t>Конденсатор танталовый case B</t>
  </si>
  <si>
    <t>Тантал. чип-конденс. "B" 4,7 мкФ 16 В 20%</t>
  </si>
  <si>
    <t>Тантал. чип-конденс. "B" 4.7 мкФ 25В 20%</t>
  </si>
  <si>
    <t>Тантал. чип-конденсатор гр."A" 4.7 мкФ 16В  20%</t>
  </si>
  <si>
    <t>Термоусадка Ф20 синий (100м)</t>
  </si>
  <si>
    <t>ТМ10-49</t>
  </si>
  <si>
    <t>Резистор 1/2W 5%</t>
  </si>
  <si>
    <t>Углеродный резистор CR-1/2W 100 Ом 5%</t>
  </si>
  <si>
    <t xml:space="preserve">Конденсатор </t>
  </si>
  <si>
    <t>Чип-конденсатор  0,33 мкФ 50В X7R 10%</t>
  </si>
  <si>
    <t>Катушка - 4000 шт.</t>
  </si>
  <si>
    <t>Чип-конденсатор  0805  X7R  1,0 мкФ 25в Samsung</t>
  </si>
  <si>
    <t>Чип-конденсатор  0805  X7R 50V 10% 1,0 мкФ</t>
  </si>
  <si>
    <t>Чип-конденсатор  0805  Y5V  0,033 мкФ</t>
  </si>
  <si>
    <t>Конденсатор 0805 Y5V</t>
  </si>
  <si>
    <t>Чип-конденсатор  0805  Y5V 1,0 мкФ</t>
  </si>
  <si>
    <t>Чип-конденсатор  1206  NPO  1500 пФ</t>
  </si>
  <si>
    <t>Чип-конденсатор  1206  X7R  0,1 мкФ 10% 50V</t>
  </si>
  <si>
    <t>Чип-конденсатор  1206  X7R  0,15 мкФ</t>
  </si>
  <si>
    <t>Чип-конденсатор  1206  X7R  1,0 мкФ 10% 50V</t>
  </si>
  <si>
    <t>Чип-конденсатор  1206  Y5V  0,1 мкФ 50в</t>
  </si>
  <si>
    <t>Чип-конденсатор  1206  Y5V  0,33 мкФ</t>
  </si>
  <si>
    <t>Чип-конденсатор  1206  Y5V  4,7 мкФ</t>
  </si>
  <si>
    <t>Чип-конденсатор 0805  X7R 0.1мкф</t>
  </si>
  <si>
    <t>Чип-конденсатор 0805 NPO  2200 пФ 5%</t>
  </si>
  <si>
    <t>Конденсатор 0805 10%</t>
  </si>
  <si>
    <t>Чип-конденсатор 0805 X7R 0,01 мкф 50 в 10% SAMSUNG-CL</t>
  </si>
  <si>
    <t>Конденсатор 1206 Y5V</t>
  </si>
  <si>
    <t>Чип-конденсатор 1206 Y5V 10 мкф +20-80% 25 в</t>
  </si>
  <si>
    <t>Катушка - 5000 шт.</t>
  </si>
  <si>
    <t>Чип-конденсатор NPO 0805 15 пФ 50 В</t>
  </si>
  <si>
    <t>Чип-конденсатор NPO 0805 470 пФ 50 В</t>
  </si>
  <si>
    <t>Чип-конденсатор алюминиевый 10мкФ 16В d4*5,3 105C /Samwha</t>
  </si>
  <si>
    <t>Конденсатор танталовый, тип D</t>
  </si>
  <si>
    <t>Чип-конденсатор танталовый гр."Д" 100 мкф 10в 10% KEMET</t>
  </si>
  <si>
    <t>KEMET</t>
  </si>
  <si>
    <t>Чип-резистор 0603 10 кОм 5%</t>
  </si>
  <si>
    <t>Чип-резистор 0603 100 Ом 5%</t>
  </si>
  <si>
    <t>Чип-резистор 0603 300 Ом 5%</t>
  </si>
  <si>
    <t>Чип-резистор 0805 0 Ом 5%</t>
  </si>
  <si>
    <t>Чип-резистор 0805 1 кОм 5%</t>
  </si>
  <si>
    <t>Чип-резистор 0805 1% 1,20кОм RC0805FR-071К2L /YAGEO/ (RoHS)</t>
  </si>
  <si>
    <t>Чип-резистор 0805 1,0 Ом 5%</t>
  </si>
  <si>
    <t>Чип-резистор 0805 10 ком 5%</t>
  </si>
  <si>
    <t>Чип-резистор 0805 10 кОм 5% RC05-1/8Вт</t>
  </si>
  <si>
    <t>Чип-резистор 0805 10 Ом 5% RC05-1/8Вт (RS-05100JT)</t>
  </si>
  <si>
    <t>Чип-резистор 0805 100 кОм 5%</t>
  </si>
  <si>
    <t>Чип-резистор 0805 15 кОм SDM</t>
  </si>
  <si>
    <t>Чип-резистор 0805 1кОм 5%</t>
  </si>
  <si>
    <t>Чип-резистор 0805 20 кОм 5%</t>
  </si>
  <si>
    <t>Чип-резистор 0805 20 Ом 5%</t>
  </si>
  <si>
    <t>Чип-резистор 0805 27 кОм 5%</t>
  </si>
  <si>
    <t>Чип-резистор 0805 270 Ом 5%</t>
  </si>
  <si>
    <t>Чип-резистор 0805 33 Ом 5%</t>
  </si>
  <si>
    <t>Резистор 0805 1%</t>
  </si>
  <si>
    <t>Чип-резистор 0805 390 Ом 1%</t>
  </si>
  <si>
    <t>Чип-резистор 0805 4,7 MОм 5%</t>
  </si>
  <si>
    <t>Чип-резистор 0805 43 кОм 5%</t>
  </si>
  <si>
    <t>Чип-резистор 0805 430 Ом  5%</t>
  </si>
  <si>
    <t>Чип-резистор 0805 47 Ом 5%</t>
  </si>
  <si>
    <t>Чип-резистор 0805 470 Ом 5%</t>
  </si>
  <si>
    <t>Чип-резистор 0805 5,1 кОм 5%</t>
  </si>
  <si>
    <t>Чип-резистор 0805 5,6 кОм 5%</t>
  </si>
  <si>
    <t>Чип-резистор 0805 51 Ом  5%</t>
  </si>
  <si>
    <t>Чип-резистор 0805 510 кОм 5%, RC-05 1/8Вт (RS05K514JT)</t>
  </si>
  <si>
    <t>RS05K514JT</t>
  </si>
  <si>
    <t>Чип-резистор 0805 560 Ом  5%, RC-05 1/8Вт (RS05K561JT)</t>
  </si>
  <si>
    <t>RS05K561JT</t>
  </si>
  <si>
    <t>Чип-резистор 0805 82 кОм 5%</t>
  </si>
  <si>
    <t>Чип-резистор 0805 820 Ом 5%</t>
  </si>
  <si>
    <t>Чип-резистор 1206 0 Ом 5%</t>
  </si>
  <si>
    <t>Чип-резистор 1206 1,5 кОм 5%</t>
  </si>
  <si>
    <t>Чип-резистор 1206 100 Ом 5%</t>
  </si>
  <si>
    <t>Чип-резистор 1206 150 кОм 5% (CR-06JL7-150K) VIKING</t>
  </si>
  <si>
    <t>Viking</t>
  </si>
  <si>
    <t>Чип-резистор 1206 2 кОм 5%</t>
  </si>
  <si>
    <t>Чип-резистор 1206 330 Ом 5%</t>
  </si>
  <si>
    <t>Чип-резистор 1206 47 Ом 5%</t>
  </si>
  <si>
    <t>Чип-резистор 1206 470 кОм 5%</t>
  </si>
  <si>
    <t>Чип-резистор 1206 51 Ом 5%</t>
  </si>
  <si>
    <t>Чип-резистор 1206 6,2 кОм 5%</t>
  </si>
  <si>
    <t>Чип-резистор 1206 620 Ом 5%</t>
  </si>
  <si>
    <t>Чип-резистор 1206 680 кОм 5%</t>
  </si>
  <si>
    <t>Чип-резистор 1206 7,5 кОм 5%</t>
  </si>
  <si>
    <t>Резистор 2010 5%</t>
  </si>
  <si>
    <t>Чип-резистор 2010 1 Ом 5%</t>
  </si>
  <si>
    <t>Электролитический конденсатор 330мкф,25в,ELZET,CD263,CD26L,105°,8Х12, гибк. выв.</t>
  </si>
</sst>
</file>

<file path=xl/styles.xml><?xml version="1.0" encoding="utf-8"?>
<styleSheet xmlns="http://schemas.openxmlformats.org/spreadsheetml/2006/main">
  <numFmts count="1">
    <numFmt numFmtId="164" formatCode="dd/mm/yy;@"/>
  </numFmts>
  <fonts count="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Border="1"/>
    <xf numFmtId="164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08"/>
  <sheetViews>
    <sheetView tabSelected="1" workbookViewId="0">
      <selection sqref="A1:F1048576"/>
    </sheetView>
  </sheetViews>
  <sheetFormatPr defaultRowHeight="15"/>
  <cols>
    <col min="1" max="1" width="32.5703125" customWidth="1"/>
    <col min="2" max="2" width="66.140625" style="10" customWidth="1"/>
    <col min="3" max="3" width="32.85546875" bestFit="1" customWidth="1"/>
    <col min="4" max="4" width="19.5703125" bestFit="1" customWidth="1"/>
    <col min="5" max="5" width="18.140625" style="11" bestFit="1" customWidth="1"/>
    <col min="6" max="6" width="11.5703125" style="11" bestFit="1" customWidth="1"/>
  </cols>
  <sheetData>
    <row r="1" spans="1:6">
      <c r="A1" s="1"/>
      <c r="B1" s="2" t="s">
        <v>0</v>
      </c>
      <c r="C1" s="2" t="s">
        <v>1</v>
      </c>
      <c r="D1" s="3" t="s">
        <v>2</v>
      </c>
      <c r="E1" s="4" t="s">
        <v>3</v>
      </c>
      <c r="F1" s="5" t="s">
        <v>4</v>
      </c>
    </row>
    <row r="2" spans="1:6">
      <c r="A2" t="s">
        <v>5</v>
      </c>
      <c r="B2" s="6" t="s">
        <v>6</v>
      </c>
      <c r="C2" s="7" t="s">
        <v>7</v>
      </c>
      <c r="D2" s="7" t="s">
        <v>8</v>
      </c>
      <c r="E2" s="8">
        <v>40060</v>
      </c>
      <c r="F2" s="9">
        <f>76000+204000-64000-200000</f>
        <v>16000</v>
      </c>
    </row>
    <row r="3" spans="1:6">
      <c r="B3" s="6" t="s">
        <v>6</v>
      </c>
      <c r="C3" s="7" t="s">
        <v>7</v>
      </c>
      <c r="D3" s="7" t="s">
        <v>8</v>
      </c>
      <c r="E3" s="8">
        <v>40136</v>
      </c>
      <c r="F3" s="9">
        <v>60000</v>
      </c>
    </row>
    <row r="4" spans="1:6">
      <c r="B4" s="6" t="s">
        <v>6</v>
      </c>
      <c r="C4" s="7" t="s">
        <v>7</v>
      </c>
      <c r="D4" s="7" t="s">
        <v>8</v>
      </c>
      <c r="E4" s="8">
        <v>40384</v>
      </c>
      <c r="F4" s="9">
        <f>160000-156000</f>
        <v>4000</v>
      </c>
    </row>
    <row r="6" spans="1:6">
      <c r="B6" s="6" t="s">
        <v>9</v>
      </c>
      <c r="C6" s="7" t="s">
        <v>10</v>
      </c>
      <c r="D6" s="7" t="s">
        <v>11</v>
      </c>
      <c r="E6" s="8">
        <v>40052</v>
      </c>
      <c r="F6" s="9">
        <v>40000</v>
      </c>
    </row>
    <row r="7" spans="1:6">
      <c r="B7" s="6" t="s">
        <v>9</v>
      </c>
      <c r="C7" s="7" t="s">
        <v>10</v>
      </c>
      <c r="D7" s="7" t="s">
        <v>11</v>
      </c>
      <c r="E7" s="8">
        <v>40260</v>
      </c>
      <c r="F7" s="9">
        <f>40000-20000</f>
        <v>20000</v>
      </c>
    </row>
    <row r="8" spans="1:6">
      <c r="B8" s="6" t="s">
        <v>9</v>
      </c>
      <c r="C8" s="7" t="s">
        <v>10</v>
      </c>
      <c r="D8" s="7" t="s">
        <v>11</v>
      </c>
      <c r="E8" s="8">
        <v>40373</v>
      </c>
      <c r="F8" s="9">
        <v>160000</v>
      </c>
    </row>
    <row r="9" spans="1:6">
      <c r="B9" s="6" t="s">
        <v>9</v>
      </c>
      <c r="C9" s="7" t="s">
        <v>10</v>
      </c>
      <c r="D9" s="7" t="s">
        <v>11</v>
      </c>
      <c r="E9" s="8">
        <v>40492</v>
      </c>
      <c r="F9" s="9">
        <v>120000</v>
      </c>
    </row>
    <row r="10" spans="1:6">
      <c r="B10" s="6" t="s">
        <v>9</v>
      </c>
      <c r="C10" s="7" t="s">
        <v>10</v>
      </c>
      <c r="D10" s="7" t="s">
        <v>11</v>
      </c>
      <c r="E10" s="8">
        <v>40495</v>
      </c>
      <c r="F10" s="9">
        <v>116000</v>
      </c>
    </row>
    <row r="11" spans="1:6">
      <c r="B11" s="6" t="s">
        <v>9</v>
      </c>
      <c r="C11" s="7" t="s">
        <v>10</v>
      </c>
      <c r="D11" s="7" t="s">
        <v>11</v>
      </c>
      <c r="E11" s="8">
        <v>40504</v>
      </c>
      <c r="F11" s="9">
        <v>40000</v>
      </c>
    </row>
    <row r="12" spans="1:6">
      <c r="B12" s="6" t="s">
        <v>9</v>
      </c>
      <c r="C12" s="7" t="s">
        <v>10</v>
      </c>
      <c r="D12" s="7" t="s">
        <v>11</v>
      </c>
      <c r="E12" s="8">
        <v>40526</v>
      </c>
      <c r="F12" s="9">
        <v>320000</v>
      </c>
    </row>
    <row r="13" spans="1:6">
      <c r="B13" s="6" t="s">
        <v>9</v>
      </c>
      <c r="C13" s="7" t="s">
        <v>10</v>
      </c>
      <c r="D13" s="7" t="s">
        <v>11</v>
      </c>
      <c r="E13" s="8">
        <v>40532</v>
      </c>
      <c r="F13" s="9">
        <v>240000</v>
      </c>
    </row>
    <row r="14" spans="1:6">
      <c r="B14" s="6" t="s">
        <v>9</v>
      </c>
      <c r="C14" s="7" t="s">
        <v>10</v>
      </c>
      <c r="D14" s="7" t="s">
        <v>11</v>
      </c>
      <c r="E14" s="8">
        <v>40578</v>
      </c>
      <c r="F14" s="9">
        <f>164000+80000+120000</f>
        <v>364000</v>
      </c>
    </row>
    <row r="15" spans="1:6">
      <c r="B15" s="6" t="s">
        <v>9</v>
      </c>
      <c r="C15" s="7" t="s">
        <v>10</v>
      </c>
      <c r="D15" s="7" t="s">
        <v>11</v>
      </c>
      <c r="E15" s="8">
        <v>40579</v>
      </c>
      <c r="F15" s="9">
        <f>240000+160000+92000</f>
        <v>492000</v>
      </c>
    </row>
    <row r="16" spans="1:6">
      <c r="B16" s="6" t="s">
        <v>9</v>
      </c>
      <c r="C16" s="7" t="s">
        <v>10</v>
      </c>
      <c r="D16" s="7" t="s">
        <v>11</v>
      </c>
      <c r="E16" s="8">
        <v>40596</v>
      </c>
      <c r="F16" s="9">
        <v>24000</v>
      </c>
    </row>
    <row r="17" spans="2:6">
      <c r="B17" s="6" t="s">
        <v>9</v>
      </c>
      <c r="C17" s="7" t="s">
        <v>10</v>
      </c>
      <c r="D17" s="7" t="s">
        <v>11</v>
      </c>
      <c r="E17" s="8">
        <v>40526</v>
      </c>
      <c r="F17" s="9">
        <v>180000</v>
      </c>
    </row>
    <row r="19" spans="2:6">
      <c r="B19" s="6" t="s">
        <v>12</v>
      </c>
      <c r="C19" s="12" t="s">
        <v>13</v>
      </c>
      <c r="D19" s="13" t="s">
        <v>11</v>
      </c>
      <c r="E19" s="8">
        <v>39040</v>
      </c>
      <c r="F19" s="9">
        <v>20000</v>
      </c>
    </row>
    <row r="20" spans="2:6">
      <c r="B20" s="6" t="s">
        <v>12</v>
      </c>
      <c r="C20" s="12" t="s">
        <v>13</v>
      </c>
      <c r="D20" s="13" t="s">
        <v>11</v>
      </c>
      <c r="E20" s="8">
        <v>39041</v>
      </c>
      <c r="F20" s="9">
        <v>20000</v>
      </c>
    </row>
    <row r="21" spans="2:6">
      <c r="B21" s="6" t="s">
        <v>12</v>
      </c>
      <c r="C21" s="12" t="s">
        <v>13</v>
      </c>
      <c r="D21" s="13" t="s">
        <v>11</v>
      </c>
      <c r="E21" s="8">
        <v>39042</v>
      </c>
      <c r="F21" s="9">
        <v>20000</v>
      </c>
    </row>
    <row r="22" spans="2:6">
      <c r="B22" s="6" t="s">
        <v>12</v>
      </c>
      <c r="C22" s="12" t="s">
        <v>13</v>
      </c>
      <c r="D22" s="13" t="s">
        <v>11</v>
      </c>
      <c r="E22" s="8">
        <v>39047</v>
      </c>
      <c r="F22" s="9">
        <v>20000</v>
      </c>
    </row>
    <row r="23" spans="2:6">
      <c r="B23" s="6" t="s">
        <v>12</v>
      </c>
      <c r="C23" s="12" t="s">
        <v>13</v>
      </c>
      <c r="D23" s="13" t="s">
        <v>11</v>
      </c>
      <c r="E23" s="8">
        <v>39047</v>
      </c>
      <c r="F23" s="9">
        <v>40000</v>
      </c>
    </row>
    <row r="25" spans="2:6">
      <c r="B25" s="6" t="s">
        <v>14</v>
      </c>
      <c r="C25" s="7" t="s">
        <v>15</v>
      </c>
      <c r="D25" s="13" t="s">
        <v>11</v>
      </c>
      <c r="E25" s="8">
        <v>38901</v>
      </c>
      <c r="F25" s="9">
        <v>36000</v>
      </c>
    </row>
    <row r="26" spans="2:6">
      <c r="B26" s="6" t="s">
        <v>14</v>
      </c>
      <c r="C26" s="7" t="s">
        <v>15</v>
      </c>
      <c r="D26" s="13" t="s">
        <v>11</v>
      </c>
      <c r="E26" s="8">
        <v>39065</v>
      </c>
      <c r="F26" s="9">
        <v>100000</v>
      </c>
    </row>
    <row r="27" spans="2:6">
      <c r="B27" s="6" t="s">
        <v>14</v>
      </c>
      <c r="C27" s="7" t="s">
        <v>15</v>
      </c>
      <c r="D27" s="13" t="s">
        <v>11</v>
      </c>
      <c r="E27" s="8">
        <v>39072</v>
      </c>
      <c r="F27" s="9">
        <v>20000</v>
      </c>
    </row>
    <row r="29" spans="2:6">
      <c r="B29" s="6" t="s">
        <v>16</v>
      </c>
      <c r="C29" s="7" t="s">
        <v>17</v>
      </c>
      <c r="D29" s="13" t="s">
        <v>18</v>
      </c>
      <c r="E29" s="8">
        <v>40421</v>
      </c>
      <c r="F29" s="9">
        <f>(240000*3)+280000+236000</f>
        <v>1236000</v>
      </c>
    </row>
    <row r="31" spans="2:6">
      <c r="B31" s="6" t="s">
        <v>16</v>
      </c>
      <c r="C31" s="7" t="s">
        <v>19</v>
      </c>
      <c r="D31" s="13" t="s">
        <v>11</v>
      </c>
      <c r="E31" s="8">
        <v>40521</v>
      </c>
      <c r="F31" s="9">
        <f>40000+200000+48000-40000</f>
        <v>248000</v>
      </c>
    </row>
    <row r="32" spans="2:6">
      <c r="B32" s="6" t="s">
        <v>16</v>
      </c>
      <c r="C32" s="7" t="s">
        <v>19</v>
      </c>
      <c r="D32" s="13" t="s">
        <v>11</v>
      </c>
      <c r="E32" s="8">
        <v>40522</v>
      </c>
      <c r="F32" s="9">
        <v>40000</v>
      </c>
    </row>
    <row r="33" spans="1:6">
      <c r="B33" s="6" t="s">
        <v>16</v>
      </c>
      <c r="C33" s="7" t="s">
        <v>19</v>
      </c>
      <c r="D33" s="13" t="s">
        <v>11</v>
      </c>
      <c r="E33" s="8">
        <v>40523</v>
      </c>
      <c r="F33" s="9">
        <f>160000*2</f>
        <v>320000</v>
      </c>
    </row>
    <row r="34" spans="1:6">
      <c r="B34" s="6" t="s">
        <v>16</v>
      </c>
      <c r="C34" s="7" t="s">
        <v>19</v>
      </c>
      <c r="D34" s="13" t="s">
        <v>11</v>
      </c>
      <c r="E34" s="8">
        <v>40524</v>
      </c>
      <c r="F34" s="9">
        <v>120000</v>
      </c>
    </row>
    <row r="35" spans="1:6">
      <c r="B35" s="6" t="s">
        <v>16</v>
      </c>
      <c r="C35" s="7" t="s">
        <v>19</v>
      </c>
      <c r="D35" s="13" t="s">
        <v>11</v>
      </c>
      <c r="E35" s="8">
        <v>40526</v>
      </c>
      <c r="F35" s="9">
        <v>60000</v>
      </c>
    </row>
    <row r="36" spans="1:6">
      <c r="B36" s="6" t="s">
        <v>16</v>
      </c>
      <c r="C36" s="7" t="s">
        <v>19</v>
      </c>
      <c r="D36" s="13" t="s">
        <v>11</v>
      </c>
      <c r="E36" s="8">
        <v>40541</v>
      </c>
      <c r="F36" s="9">
        <f>92000+80000</f>
        <v>172000</v>
      </c>
    </row>
    <row r="37" spans="1:6">
      <c r="B37" s="6" t="s">
        <v>16</v>
      </c>
      <c r="C37" s="7" t="s">
        <v>19</v>
      </c>
      <c r="D37" s="13" t="s">
        <v>11</v>
      </c>
      <c r="E37" s="8">
        <v>40547</v>
      </c>
      <c r="F37" s="9">
        <v>120000</v>
      </c>
    </row>
    <row r="38" spans="1:6">
      <c r="B38" s="6" t="s">
        <v>16</v>
      </c>
      <c r="C38" s="7" t="s">
        <v>19</v>
      </c>
      <c r="D38" s="13" t="s">
        <v>11</v>
      </c>
      <c r="E38" s="8">
        <v>40549</v>
      </c>
      <c r="F38" s="9">
        <v>80000</v>
      </c>
    </row>
    <row r="39" spans="1:6">
      <c r="B39" s="6" t="s">
        <v>16</v>
      </c>
      <c r="C39" s="7" t="s">
        <v>19</v>
      </c>
      <c r="D39" s="13" t="s">
        <v>11</v>
      </c>
      <c r="E39" s="8">
        <v>40564</v>
      </c>
      <c r="F39" s="9">
        <v>80000</v>
      </c>
    </row>
    <row r="41" spans="1:6">
      <c r="A41" t="s">
        <v>20</v>
      </c>
      <c r="B41" s="6" t="s">
        <v>21</v>
      </c>
      <c r="C41" s="7" t="s">
        <v>22</v>
      </c>
      <c r="D41" s="7" t="s">
        <v>23</v>
      </c>
      <c r="E41" s="8">
        <v>40397</v>
      </c>
      <c r="F41" s="9">
        <v>465000</v>
      </c>
    </row>
    <row r="42" spans="1:6">
      <c r="B42" s="6" t="s">
        <v>21</v>
      </c>
      <c r="C42" s="7" t="s">
        <v>22</v>
      </c>
      <c r="D42" s="7" t="s">
        <v>23</v>
      </c>
      <c r="E42" s="8">
        <v>40485</v>
      </c>
      <c r="F42" s="9">
        <v>1200000</v>
      </c>
    </row>
    <row r="43" spans="1:6">
      <c r="B43" s="6" t="s">
        <v>21</v>
      </c>
      <c r="C43" s="7" t="s">
        <v>22</v>
      </c>
      <c r="D43" s="7" t="s">
        <v>23</v>
      </c>
      <c r="E43" s="8">
        <v>40627</v>
      </c>
      <c r="F43" s="9">
        <f>800000+520000+300000</f>
        <v>1620000</v>
      </c>
    </row>
    <row r="45" spans="1:6">
      <c r="B45" s="6" t="s">
        <v>24</v>
      </c>
      <c r="C45" s="7" t="s">
        <v>22</v>
      </c>
      <c r="D45" s="7" t="s">
        <v>25</v>
      </c>
      <c r="E45" s="8">
        <v>39687</v>
      </c>
      <c r="F45" s="9">
        <v>185000</v>
      </c>
    </row>
    <row r="47" spans="1:6">
      <c r="A47" t="s">
        <v>26</v>
      </c>
      <c r="B47" s="6" t="s">
        <v>27</v>
      </c>
      <c r="C47" s="7" t="s">
        <v>28</v>
      </c>
      <c r="D47" s="7" t="s">
        <v>25</v>
      </c>
      <c r="E47" s="8">
        <v>39687</v>
      </c>
      <c r="F47" s="9">
        <v>120000</v>
      </c>
    </row>
    <row r="49" spans="2:6">
      <c r="B49" s="6" t="s">
        <v>29</v>
      </c>
      <c r="C49" s="7" t="s">
        <v>30</v>
      </c>
      <c r="D49" s="7" t="s">
        <v>8</v>
      </c>
      <c r="E49" s="8">
        <v>40190</v>
      </c>
      <c r="F49" s="9">
        <v>600000</v>
      </c>
    </row>
    <row r="51" spans="2:6">
      <c r="B51" s="6" t="s">
        <v>31</v>
      </c>
      <c r="C51" s="7" t="s">
        <v>32</v>
      </c>
      <c r="D51" s="7" t="s">
        <v>8</v>
      </c>
      <c r="E51" s="8">
        <v>40016</v>
      </c>
      <c r="F51" s="9">
        <v>5000</v>
      </c>
    </row>
    <row r="52" spans="2:6">
      <c r="B52" s="6" t="s">
        <v>31</v>
      </c>
      <c r="C52" s="7" t="s">
        <v>32</v>
      </c>
      <c r="D52" s="7" t="s">
        <v>8</v>
      </c>
      <c r="E52" s="8">
        <v>40043</v>
      </c>
      <c r="F52" s="9">
        <v>350000</v>
      </c>
    </row>
    <row r="53" spans="2:6">
      <c r="B53" s="6" t="s">
        <v>31</v>
      </c>
      <c r="C53" s="7" t="s">
        <v>32</v>
      </c>
      <c r="D53" s="7" t="s">
        <v>8</v>
      </c>
      <c r="E53" s="8">
        <v>40190</v>
      </c>
      <c r="F53" s="9">
        <f>900000+210000-35000-5000-15000</f>
        <v>1055000</v>
      </c>
    </row>
    <row r="54" spans="2:6">
      <c r="B54" s="6" t="s">
        <v>31</v>
      </c>
      <c r="C54" s="7" t="s">
        <v>32</v>
      </c>
      <c r="D54" s="7" t="s">
        <v>8</v>
      </c>
      <c r="E54" s="8">
        <v>40204</v>
      </c>
      <c r="F54" s="9">
        <f>15000+600000</f>
        <v>615000</v>
      </c>
    </row>
    <row r="56" spans="2:6">
      <c r="B56" s="6" t="s">
        <v>33</v>
      </c>
      <c r="C56" s="13" t="s">
        <v>34</v>
      </c>
      <c r="D56" s="7" t="s">
        <v>25</v>
      </c>
      <c r="E56" s="8">
        <v>39687</v>
      </c>
      <c r="F56" s="9">
        <v>135000</v>
      </c>
    </row>
    <row r="58" spans="2:6">
      <c r="B58" s="6" t="s">
        <v>35</v>
      </c>
      <c r="C58" s="13" t="s">
        <v>36</v>
      </c>
      <c r="D58" s="7" t="s">
        <v>25</v>
      </c>
      <c r="E58" s="8">
        <v>39687</v>
      </c>
      <c r="F58" s="9">
        <v>60000</v>
      </c>
    </row>
    <row r="60" spans="2:6">
      <c r="B60" s="6" t="s">
        <v>37</v>
      </c>
      <c r="C60" s="7" t="s">
        <v>38</v>
      </c>
      <c r="D60" s="7" t="s">
        <v>8</v>
      </c>
      <c r="E60" s="8">
        <v>40190</v>
      </c>
      <c r="F60" s="9">
        <v>335000</v>
      </c>
    </row>
    <row r="61" spans="2:6">
      <c r="B61" s="6" t="s">
        <v>37</v>
      </c>
      <c r="C61" s="7" t="s">
        <v>38</v>
      </c>
      <c r="D61" s="7" t="s">
        <v>8</v>
      </c>
      <c r="E61" s="8">
        <v>40870</v>
      </c>
      <c r="F61" s="9">
        <v>500000</v>
      </c>
    </row>
    <row r="63" spans="2:6">
      <c r="B63" s="6" t="s">
        <v>39</v>
      </c>
      <c r="C63" s="13" t="s">
        <v>38</v>
      </c>
      <c r="D63" s="7" t="s">
        <v>25</v>
      </c>
      <c r="E63" s="8">
        <v>39687</v>
      </c>
      <c r="F63" s="9">
        <v>125000</v>
      </c>
    </row>
    <row r="65" spans="1:6">
      <c r="B65" s="6" t="s">
        <v>40</v>
      </c>
      <c r="C65" s="7" t="s">
        <v>41</v>
      </c>
      <c r="D65" s="7" t="s">
        <v>8</v>
      </c>
      <c r="E65" s="8">
        <v>40190</v>
      </c>
      <c r="F65" s="9">
        <v>490000</v>
      </c>
    </row>
    <row r="67" spans="1:6">
      <c r="A67" t="s">
        <v>42</v>
      </c>
      <c r="B67" s="6" t="s">
        <v>43</v>
      </c>
      <c r="C67" s="13" t="s">
        <v>44</v>
      </c>
      <c r="D67" s="7" t="s">
        <v>25</v>
      </c>
      <c r="E67" s="8">
        <v>39687</v>
      </c>
      <c r="F67" s="9">
        <v>60000</v>
      </c>
    </row>
    <row r="68" spans="1:6">
      <c r="B68" s="6" t="s">
        <v>43</v>
      </c>
      <c r="C68" s="13" t="s">
        <v>44</v>
      </c>
      <c r="D68" s="7" t="s">
        <v>25</v>
      </c>
      <c r="E68" s="8">
        <v>39687</v>
      </c>
      <c r="F68" s="9">
        <v>200000</v>
      </c>
    </row>
    <row r="70" spans="1:6">
      <c r="B70" s="6" t="s">
        <v>45</v>
      </c>
      <c r="C70" s="13" t="s">
        <v>46</v>
      </c>
      <c r="D70" s="13" t="s">
        <v>47</v>
      </c>
      <c r="E70" s="8">
        <v>39687</v>
      </c>
      <c r="F70" s="9">
        <v>80000</v>
      </c>
    </row>
    <row r="72" spans="1:6">
      <c r="B72" s="6" t="s">
        <v>48</v>
      </c>
      <c r="C72" s="13" t="s">
        <v>49</v>
      </c>
      <c r="D72" s="13" t="s">
        <v>47</v>
      </c>
      <c r="E72" s="8">
        <v>39687</v>
      </c>
      <c r="F72" s="9">
        <v>30000</v>
      </c>
    </row>
    <row r="74" spans="1:6">
      <c r="B74" s="6" t="s">
        <v>50</v>
      </c>
      <c r="C74" s="13" t="s">
        <v>51</v>
      </c>
      <c r="D74" s="7" t="s">
        <v>25</v>
      </c>
      <c r="E74" s="8">
        <v>39687</v>
      </c>
      <c r="F74" s="9">
        <v>65000</v>
      </c>
    </row>
    <row r="75" spans="1:6">
      <c r="B75" s="6" t="s">
        <v>50</v>
      </c>
      <c r="C75" s="13" t="s">
        <v>51</v>
      </c>
      <c r="D75" s="7" t="s">
        <v>25</v>
      </c>
      <c r="E75" s="8">
        <v>39687</v>
      </c>
      <c r="F75" s="9">
        <v>80000</v>
      </c>
    </row>
    <row r="77" spans="1:6">
      <c r="B77" s="6" t="s">
        <v>52</v>
      </c>
      <c r="C77" s="13" t="s">
        <v>53</v>
      </c>
      <c r="D77" s="7" t="s">
        <v>25</v>
      </c>
      <c r="E77" s="8">
        <v>39687</v>
      </c>
      <c r="F77" s="9">
        <v>5000</v>
      </c>
    </row>
    <row r="79" spans="1:6">
      <c r="B79" s="6" t="s">
        <v>54</v>
      </c>
      <c r="C79" s="13" t="s">
        <v>55</v>
      </c>
      <c r="D79" s="7" t="s">
        <v>25</v>
      </c>
      <c r="E79" s="8">
        <v>39687</v>
      </c>
      <c r="F79" s="9">
        <v>165000</v>
      </c>
    </row>
    <row r="81" spans="1:6">
      <c r="A81" t="s">
        <v>56</v>
      </c>
      <c r="B81" s="6" t="s">
        <v>57</v>
      </c>
      <c r="C81" s="13" t="s">
        <v>58</v>
      </c>
      <c r="D81" s="7" t="s">
        <v>8</v>
      </c>
      <c r="E81" s="8">
        <v>40070</v>
      </c>
      <c r="F81" s="9">
        <v>300000</v>
      </c>
    </row>
    <row r="82" spans="1:6">
      <c r="B82" s="6" t="s">
        <v>57</v>
      </c>
      <c r="C82" s="13" t="s">
        <v>58</v>
      </c>
      <c r="D82" s="7" t="s">
        <v>8</v>
      </c>
      <c r="E82" s="8">
        <v>40190</v>
      </c>
      <c r="F82" s="9">
        <v>5000</v>
      </c>
    </row>
    <row r="83" spans="1:6">
      <c r="B83" s="6" t="s">
        <v>57</v>
      </c>
      <c r="C83" s="13" t="s">
        <v>58</v>
      </c>
      <c r="D83" s="7" t="s">
        <v>8</v>
      </c>
      <c r="E83" s="8">
        <v>40424</v>
      </c>
      <c r="F83" s="9">
        <f>110000+50000</f>
        <v>160000</v>
      </c>
    </row>
    <row r="84" spans="1:6">
      <c r="B84" s="6" t="s">
        <v>57</v>
      </c>
      <c r="C84" s="13" t="s">
        <v>58</v>
      </c>
      <c r="D84" s="7" t="s">
        <v>8</v>
      </c>
      <c r="E84" s="8">
        <v>40471</v>
      </c>
      <c r="F84" s="9">
        <v>100000</v>
      </c>
    </row>
    <row r="85" spans="1:6">
      <c r="B85" s="6" t="s">
        <v>57</v>
      </c>
      <c r="C85" s="13" t="s">
        <v>58</v>
      </c>
      <c r="D85" s="7" t="s">
        <v>8</v>
      </c>
      <c r="E85" s="8">
        <v>40484</v>
      </c>
      <c r="F85" s="9">
        <v>25000</v>
      </c>
    </row>
    <row r="86" spans="1:6">
      <c r="B86" s="6" t="s">
        <v>57</v>
      </c>
      <c r="C86" s="13" t="s">
        <v>58</v>
      </c>
      <c r="D86" s="7" t="s">
        <v>8</v>
      </c>
      <c r="E86" s="8">
        <v>40491</v>
      </c>
      <c r="F86" s="9">
        <v>300000</v>
      </c>
    </row>
    <row r="87" spans="1:6">
      <c r="B87" s="6" t="s">
        <v>57</v>
      </c>
      <c r="C87" s="13" t="s">
        <v>58</v>
      </c>
      <c r="D87" s="7" t="s">
        <v>8</v>
      </c>
      <c r="E87" s="8">
        <v>40533</v>
      </c>
      <c r="F87" s="9">
        <f>335000+300000</f>
        <v>635000</v>
      </c>
    </row>
    <row r="88" spans="1:6">
      <c r="B88" s="6" t="s">
        <v>57</v>
      </c>
      <c r="C88" s="13" t="s">
        <v>58</v>
      </c>
      <c r="D88" s="7" t="s">
        <v>8</v>
      </c>
      <c r="E88" s="8">
        <v>40556</v>
      </c>
      <c r="F88" s="9">
        <v>150000</v>
      </c>
    </row>
    <row r="89" spans="1:6">
      <c r="B89" s="6" t="s">
        <v>57</v>
      </c>
      <c r="C89" s="13" t="s">
        <v>58</v>
      </c>
      <c r="D89" s="7" t="s">
        <v>8</v>
      </c>
      <c r="E89" s="8">
        <v>41285</v>
      </c>
      <c r="F89" s="9">
        <v>300000</v>
      </c>
    </row>
    <row r="91" spans="1:6">
      <c r="B91" s="6" t="s">
        <v>57</v>
      </c>
      <c r="C91" s="13" t="s">
        <v>58</v>
      </c>
      <c r="D91" s="7" t="s">
        <v>25</v>
      </c>
      <c r="E91" s="8">
        <v>39687</v>
      </c>
      <c r="F91" s="9">
        <v>380000</v>
      </c>
    </row>
    <row r="93" spans="1:6">
      <c r="A93" t="s">
        <v>59</v>
      </c>
      <c r="B93" s="6" t="s">
        <v>60</v>
      </c>
      <c r="C93" s="13" t="s">
        <v>61</v>
      </c>
      <c r="D93" s="7" t="s">
        <v>25</v>
      </c>
      <c r="E93" s="8">
        <v>39687</v>
      </c>
      <c r="F93" s="9">
        <v>950000</v>
      </c>
    </row>
    <row r="95" spans="1:6">
      <c r="B95" s="6" t="s">
        <v>62</v>
      </c>
      <c r="C95" s="13" t="s">
        <v>63</v>
      </c>
      <c r="D95" s="7" t="s">
        <v>8</v>
      </c>
      <c r="E95" s="8">
        <v>39687</v>
      </c>
      <c r="F95" s="9">
        <v>65000</v>
      </c>
    </row>
    <row r="96" spans="1:6">
      <c r="B96" s="6" t="s">
        <v>62</v>
      </c>
      <c r="C96" s="13" t="s">
        <v>63</v>
      </c>
      <c r="D96" s="7" t="s">
        <v>8</v>
      </c>
      <c r="E96" s="8">
        <v>39687</v>
      </c>
      <c r="F96" s="9">
        <v>80000</v>
      </c>
    </row>
    <row r="98" spans="1:6">
      <c r="A98" t="s">
        <v>64</v>
      </c>
      <c r="B98" s="6" t="s">
        <v>65</v>
      </c>
      <c r="C98" s="13" t="s">
        <v>66</v>
      </c>
      <c r="D98" s="7" t="s">
        <v>67</v>
      </c>
      <c r="E98" s="8">
        <v>40119</v>
      </c>
      <c r="F98" s="9">
        <v>725000</v>
      </c>
    </row>
    <row r="100" spans="1:6">
      <c r="B100" s="6" t="s">
        <v>68</v>
      </c>
      <c r="C100" s="13" t="s">
        <v>69</v>
      </c>
      <c r="D100" s="13" t="s">
        <v>70</v>
      </c>
      <c r="E100" s="14">
        <v>40391</v>
      </c>
      <c r="F100" s="9">
        <f>372500-10000-10000-20000-30000-10000-2500-9000-1000-20000-5000-7500-5000-10000-15000-2500-15000</f>
        <v>200000</v>
      </c>
    </row>
    <row r="102" spans="1:6">
      <c r="A102" t="s">
        <v>71</v>
      </c>
      <c r="B102" s="6" t="s">
        <v>72</v>
      </c>
      <c r="C102" s="13" t="s">
        <v>73</v>
      </c>
      <c r="D102" s="7" t="s">
        <v>70</v>
      </c>
      <c r="E102" s="15">
        <v>40708</v>
      </c>
      <c r="F102" s="9">
        <v>100000</v>
      </c>
    </row>
    <row r="103" spans="1:6">
      <c r="B103" s="6" t="s">
        <v>72</v>
      </c>
      <c r="C103" s="13" t="s">
        <v>74</v>
      </c>
      <c r="D103" s="7" t="s">
        <v>70</v>
      </c>
      <c r="E103" s="15">
        <v>40798</v>
      </c>
      <c r="F103" s="9">
        <v>170000</v>
      </c>
    </row>
    <row r="105" spans="1:6">
      <c r="A105" s="16" t="s">
        <v>75</v>
      </c>
      <c r="B105" s="6" t="s">
        <v>76</v>
      </c>
      <c r="C105" s="13" t="s">
        <v>77</v>
      </c>
      <c r="D105" s="7" t="s">
        <v>78</v>
      </c>
      <c r="E105" s="15">
        <v>40522</v>
      </c>
      <c r="F105" s="9">
        <v>120000</v>
      </c>
    </row>
    <row r="106" spans="1:6">
      <c r="B106" s="6" t="s">
        <v>76</v>
      </c>
      <c r="C106" s="13" t="s">
        <v>77</v>
      </c>
      <c r="D106" s="7" t="s">
        <v>78</v>
      </c>
      <c r="E106" s="15">
        <v>40624</v>
      </c>
      <c r="F106" s="9">
        <v>80000</v>
      </c>
    </row>
    <row r="108" spans="1:6" ht="30">
      <c r="A108" s="16" t="s">
        <v>79</v>
      </c>
      <c r="B108" s="6" t="s">
        <v>80</v>
      </c>
      <c r="C108" s="13" t="s">
        <v>81</v>
      </c>
      <c r="D108" s="7" t="s">
        <v>82</v>
      </c>
      <c r="E108" s="15">
        <v>40191</v>
      </c>
      <c r="F108" s="9">
        <f>80000+20000+40000</f>
        <v>140000</v>
      </c>
    </row>
    <row r="109" spans="1:6" ht="30">
      <c r="B109" s="6" t="s">
        <v>80</v>
      </c>
      <c r="C109" s="13" t="s">
        <v>81</v>
      </c>
      <c r="D109" s="7" t="s">
        <v>82</v>
      </c>
      <c r="E109" s="15">
        <v>40192</v>
      </c>
      <c r="F109" s="9">
        <f>20000+20000</f>
        <v>40000</v>
      </c>
    </row>
    <row r="111" spans="1:6">
      <c r="A111" t="s">
        <v>83</v>
      </c>
      <c r="B111" s="6">
        <v>2716</v>
      </c>
      <c r="C111" s="13"/>
      <c r="D111" s="7"/>
      <c r="E111" s="15"/>
      <c r="F111" s="9">
        <v>16</v>
      </c>
    </row>
    <row r="112" spans="1:6">
      <c r="A112" t="s">
        <v>83</v>
      </c>
      <c r="B112" s="6">
        <v>8031</v>
      </c>
      <c r="C112" s="13"/>
      <c r="D112" s="7"/>
      <c r="E112" s="15"/>
      <c r="F112" s="9">
        <v>81</v>
      </c>
    </row>
    <row r="113" spans="1:6">
      <c r="A113" t="s">
        <v>83</v>
      </c>
      <c r="B113" s="6">
        <v>8039</v>
      </c>
      <c r="C113" s="13"/>
      <c r="D113" s="7"/>
      <c r="E113" s="15"/>
      <c r="F113" s="9">
        <v>42</v>
      </c>
    </row>
    <row r="114" spans="1:6">
      <c r="A114" t="s">
        <v>84</v>
      </c>
      <c r="B114" s="6">
        <v>8050</v>
      </c>
      <c r="C114" s="13" t="s">
        <v>85</v>
      </c>
      <c r="D114" s="7"/>
      <c r="E114" s="15"/>
      <c r="F114" s="9">
        <v>5</v>
      </c>
    </row>
    <row r="115" spans="1:6">
      <c r="A115" t="s">
        <v>83</v>
      </c>
      <c r="B115" s="6">
        <v>8751</v>
      </c>
      <c r="C115" s="13"/>
      <c r="D115" s="7"/>
      <c r="E115" s="15"/>
      <c r="F115" s="9">
        <v>29</v>
      </c>
    </row>
    <row r="116" spans="1:6">
      <c r="A116" t="s">
        <v>83</v>
      </c>
      <c r="B116" s="6">
        <v>27010</v>
      </c>
      <c r="C116" s="13"/>
      <c r="D116" s="7"/>
      <c r="E116" s="15"/>
      <c r="F116" s="9">
        <v>738</v>
      </c>
    </row>
    <row r="117" spans="1:6">
      <c r="B117" s="6" t="s">
        <v>86</v>
      </c>
      <c r="C117" s="13"/>
      <c r="D117" s="7"/>
      <c r="E117" s="15"/>
      <c r="F117" s="9">
        <v>50</v>
      </c>
    </row>
    <row r="118" spans="1:6">
      <c r="A118" t="s">
        <v>87</v>
      </c>
      <c r="B118" s="6" t="s">
        <v>88</v>
      </c>
      <c r="C118" s="13"/>
      <c r="D118" s="7"/>
      <c r="E118" s="15"/>
      <c r="F118" s="9">
        <v>5500</v>
      </c>
    </row>
    <row r="119" spans="1:6">
      <c r="A119" t="s">
        <v>89</v>
      </c>
      <c r="B119" s="6" t="s">
        <v>90</v>
      </c>
      <c r="C119" s="13"/>
      <c r="D119" s="7"/>
      <c r="E119" s="15"/>
      <c r="F119" s="9">
        <v>1000</v>
      </c>
    </row>
    <row r="120" spans="1:6">
      <c r="A120" t="s">
        <v>91</v>
      </c>
      <c r="B120" s="6" t="s">
        <v>92</v>
      </c>
      <c r="C120" s="13"/>
      <c r="D120" s="7"/>
      <c r="E120" s="15"/>
      <c r="F120" s="9">
        <v>7</v>
      </c>
    </row>
    <row r="121" spans="1:6">
      <c r="A121" t="s">
        <v>91</v>
      </c>
      <c r="B121" s="6" t="s">
        <v>93</v>
      </c>
      <c r="C121" s="13"/>
      <c r="D121" s="7"/>
      <c r="E121" s="15"/>
      <c r="F121" s="9">
        <v>3</v>
      </c>
    </row>
    <row r="122" spans="1:6">
      <c r="A122" t="s">
        <v>94</v>
      </c>
      <c r="B122" s="6" t="s">
        <v>95</v>
      </c>
      <c r="C122" s="13"/>
      <c r="D122" s="7"/>
      <c r="E122" s="15"/>
      <c r="F122" s="9">
        <v>5000</v>
      </c>
    </row>
    <row r="123" spans="1:6">
      <c r="A123" t="s">
        <v>96</v>
      </c>
      <c r="B123" s="6" t="s">
        <v>97</v>
      </c>
      <c r="C123" s="13"/>
      <c r="D123" s="7"/>
      <c r="E123" s="15"/>
      <c r="F123" s="9">
        <v>3000</v>
      </c>
    </row>
    <row r="124" spans="1:6">
      <c r="A124" t="s">
        <v>98</v>
      </c>
      <c r="B124" s="6" t="s">
        <v>99</v>
      </c>
      <c r="C124" s="13"/>
      <c r="D124" s="7" t="s">
        <v>100</v>
      </c>
      <c r="E124" s="15"/>
      <c r="F124" s="9">
        <v>5000</v>
      </c>
    </row>
    <row r="125" spans="1:6">
      <c r="A125" t="s">
        <v>98</v>
      </c>
      <c r="B125" s="6" t="s">
        <v>101</v>
      </c>
      <c r="C125" s="13"/>
      <c r="D125" s="7"/>
      <c r="E125" s="15"/>
      <c r="F125" s="9">
        <v>10000</v>
      </c>
    </row>
    <row r="126" spans="1:6">
      <c r="A126" t="s">
        <v>102</v>
      </c>
      <c r="B126" s="6" t="s">
        <v>103</v>
      </c>
      <c r="C126" s="13"/>
      <c r="D126" s="7"/>
      <c r="E126" s="15"/>
      <c r="F126" s="9">
        <v>2000</v>
      </c>
    </row>
    <row r="127" spans="1:6">
      <c r="A127" t="s">
        <v>104</v>
      </c>
      <c r="B127" s="6" t="s">
        <v>105</v>
      </c>
      <c r="C127" s="13"/>
      <c r="D127" s="7"/>
      <c r="E127" s="15"/>
      <c r="F127" s="9">
        <v>150</v>
      </c>
    </row>
    <row r="128" spans="1:6">
      <c r="A128" t="s">
        <v>104</v>
      </c>
      <c r="B128" s="6" t="s">
        <v>106</v>
      </c>
      <c r="C128" s="13"/>
      <c r="D128" s="7" t="s">
        <v>107</v>
      </c>
      <c r="E128" s="15"/>
      <c r="F128" s="9">
        <v>500</v>
      </c>
    </row>
    <row r="129" spans="1:6">
      <c r="A129" t="s">
        <v>104</v>
      </c>
      <c r="B129" s="6" t="s">
        <v>108</v>
      </c>
      <c r="C129" s="13"/>
      <c r="D129" s="7"/>
      <c r="E129" s="15"/>
      <c r="F129" s="9">
        <v>1000</v>
      </c>
    </row>
    <row r="130" spans="1:6">
      <c r="A130" t="s">
        <v>109</v>
      </c>
      <c r="B130" s="6" t="s">
        <v>110</v>
      </c>
      <c r="C130" s="13"/>
      <c r="D130" s="7" t="s">
        <v>111</v>
      </c>
      <c r="E130" s="15"/>
      <c r="F130" s="9">
        <v>729</v>
      </c>
    </row>
    <row r="131" spans="1:6">
      <c r="A131" t="s">
        <v>112</v>
      </c>
      <c r="B131" s="6" t="s">
        <v>113</v>
      </c>
      <c r="C131" s="13"/>
      <c r="D131" s="7"/>
      <c r="E131" s="15"/>
      <c r="F131" s="9">
        <v>2000</v>
      </c>
    </row>
    <row r="132" spans="1:6">
      <c r="A132" t="s">
        <v>114</v>
      </c>
      <c r="B132" s="6" t="s">
        <v>115</v>
      </c>
      <c r="C132" s="13"/>
      <c r="D132" s="7"/>
      <c r="E132" s="15"/>
      <c r="F132" s="9">
        <v>10</v>
      </c>
    </row>
    <row r="133" spans="1:6">
      <c r="A133" t="s">
        <v>116</v>
      </c>
      <c r="B133" s="6" t="s">
        <v>117</v>
      </c>
      <c r="C133" s="13"/>
      <c r="D133" s="7" t="s">
        <v>118</v>
      </c>
      <c r="E133" s="15"/>
      <c r="F133" s="9">
        <v>7</v>
      </c>
    </row>
    <row r="134" spans="1:6">
      <c r="A134" t="s">
        <v>116</v>
      </c>
      <c r="B134" s="6" t="s">
        <v>119</v>
      </c>
      <c r="C134" s="13"/>
      <c r="D134" s="7" t="s">
        <v>118</v>
      </c>
      <c r="E134" s="15"/>
      <c r="F134" s="9">
        <v>7</v>
      </c>
    </row>
    <row r="135" spans="1:6">
      <c r="A135" t="s">
        <v>109</v>
      </c>
      <c r="B135" s="6" t="s">
        <v>120</v>
      </c>
      <c r="C135" s="13"/>
      <c r="D135" s="7"/>
      <c r="E135" s="15"/>
      <c r="F135" s="9">
        <v>1540</v>
      </c>
    </row>
    <row r="136" spans="1:6">
      <c r="A136" t="s">
        <v>109</v>
      </c>
      <c r="B136" s="6" t="s">
        <v>121</v>
      </c>
      <c r="C136" s="13"/>
      <c r="D136" s="7"/>
      <c r="E136" s="15"/>
      <c r="F136" s="9">
        <v>280</v>
      </c>
    </row>
    <row r="137" spans="1:6">
      <c r="A137" t="s">
        <v>109</v>
      </c>
      <c r="B137" s="6" t="s">
        <v>122</v>
      </c>
      <c r="C137" s="13"/>
      <c r="D137" s="7"/>
      <c r="E137" s="15"/>
      <c r="F137" s="9">
        <v>120</v>
      </c>
    </row>
    <row r="138" spans="1:6">
      <c r="A138" t="s">
        <v>109</v>
      </c>
      <c r="B138" s="6" t="s">
        <v>123</v>
      </c>
      <c r="C138" s="13"/>
      <c r="D138" s="7"/>
      <c r="E138" s="15"/>
      <c r="F138" s="9">
        <v>740</v>
      </c>
    </row>
    <row r="139" spans="1:6">
      <c r="A139" t="s">
        <v>109</v>
      </c>
      <c r="B139" s="6" t="s">
        <v>124</v>
      </c>
      <c r="C139" s="13"/>
      <c r="D139" s="7"/>
      <c r="E139" s="15"/>
      <c r="F139" s="9">
        <v>1000</v>
      </c>
    </row>
    <row r="140" spans="1:6">
      <c r="A140" t="s">
        <v>125</v>
      </c>
      <c r="B140" s="6" t="s">
        <v>126</v>
      </c>
      <c r="C140" s="13"/>
      <c r="D140" s="7" t="s">
        <v>127</v>
      </c>
      <c r="E140" s="15"/>
      <c r="F140" s="9">
        <v>100</v>
      </c>
    </row>
    <row r="141" spans="1:6">
      <c r="A141" t="s">
        <v>128</v>
      </c>
      <c r="B141" s="6" t="s">
        <v>129</v>
      </c>
      <c r="C141" s="13"/>
      <c r="D141" s="7" t="s">
        <v>130</v>
      </c>
      <c r="E141" s="15"/>
      <c r="F141" s="9">
        <v>30</v>
      </c>
    </row>
    <row r="142" spans="1:6">
      <c r="A142" t="s">
        <v>131</v>
      </c>
      <c r="B142" s="6" t="s">
        <v>132</v>
      </c>
      <c r="C142" s="13"/>
      <c r="D142" s="7"/>
      <c r="E142" s="15"/>
      <c r="F142" s="9">
        <v>1000</v>
      </c>
    </row>
    <row r="143" spans="1:6">
      <c r="A143" t="s">
        <v>131</v>
      </c>
      <c r="B143" s="6" t="s">
        <v>133</v>
      </c>
      <c r="C143" s="13"/>
      <c r="D143" s="7"/>
      <c r="E143" s="15"/>
      <c r="F143" s="9">
        <v>12000</v>
      </c>
    </row>
    <row r="144" spans="1:6">
      <c r="A144" t="s">
        <v>134</v>
      </c>
      <c r="B144" s="6" t="s">
        <v>135</v>
      </c>
      <c r="C144" s="13"/>
      <c r="D144" s="7"/>
      <c r="E144" s="15"/>
      <c r="F144" s="9">
        <v>1000</v>
      </c>
    </row>
    <row r="145" spans="1:6">
      <c r="A145" t="s">
        <v>131</v>
      </c>
      <c r="B145" s="6" t="s">
        <v>136</v>
      </c>
      <c r="C145" s="13"/>
      <c r="D145" s="7" t="s">
        <v>107</v>
      </c>
      <c r="E145" s="15"/>
      <c r="F145" s="9">
        <v>100</v>
      </c>
    </row>
    <row r="146" spans="1:6">
      <c r="A146" t="s">
        <v>114</v>
      </c>
      <c r="B146" s="6" t="s">
        <v>137</v>
      </c>
      <c r="C146" s="13"/>
      <c r="D146" s="7"/>
      <c r="E146" s="15"/>
      <c r="F146" s="9">
        <v>1035</v>
      </c>
    </row>
    <row r="147" spans="1:6">
      <c r="A147" t="s">
        <v>83</v>
      </c>
      <c r="B147" s="6" t="s">
        <v>138</v>
      </c>
      <c r="C147" s="13"/>
      <c r="D147" s="7" t="s">
        <v>139</v>
      </c>
      <c r="E147" s="15"/>
      <c r="F147" s="9">
        <v>15</v>
      </c>
    </row>
    <row r="148" spans="1:6">
      <c r="A148" t="s">
        <v>83</v>
      </c>
      <c r="B148" s="6" t="s">
        <v>140</v>
      </c>
      <c r="C148" s="13"/>
      <c r="D148" s="7" t="s">
        <v>139</v>
      </c>
      <c r="E148" s="15"/>
      <c r="F148" s="9">
        <v>105</v>
      </c>
    </row>
    <row r="149" spans="1:6">
      <c r="A149" t="s">
        <v>83</v>
      </c>
      <c r="B149" s="6" t="s">
        <v>141</v>
      </c>
      <c r="C149" s="13"/>
      <c r="D149" s="7" t="s">
        <v>139</v>
      </c>
      <c r="E149" s="15"/>
      <c r="F149" s="9">
        <v>593</v>
      </c>
    </row>
    <row r="150" spans="1:6">
      <c r="A150" t="s">
        <v>83</v>
      </c>
      <c r="B150" s="6" t="s">
        <v>142</v>
      </c>
      <c r="C150" s="13"/>
      <c r="D150" s="7" t="s">
        <v>139</v>
      </c>
      <c r="E150" s="15"/>
      <c r="F150" s="9">
        <v>101</v>
      </c>
    </row>
    <row r="151" spans="1:6">
      <c r="A151" t="s">
        <v>83</v>
      </c>
      <c r="B151" s="6" t="s">
        <v>143</v>
      </c>
      <c r="C151" s="13"/>
      <c r="D151" s="7" t="s">
        <v>139</v>
      </c>
      <c r="E151" s="15"/>
      <c r="F151" s="9">
        <v>36</v>
      </c>
    </row>
    <row r="152" spans="1:6">
      <c r="A152" t="s">
        <v>91</v>
      </c>
      <c r="B152" s="6" t="s">
        <v>144</v>
      </c>
      <c r="C152" s="13"/>
      <c r="D152" s="7"/>
      <c r="E152" s="15"/>
      <c r="F152" s="9">
        <v>2</v>
      </c>
    </row>
    <row r="153" spans="1:6">
      <c r="A153" t="s">
        <v>83</v>
      </c>
      <c r="B153" s="6" t="s">
        <v>145</v>
      </c>
      <c r="C153" s="13"/>
      <c r="D153" s="7" t="s">
        <v>139</v>
      </c>
      <c r="E153" s="15"/>
      <c r="F153" s="9">
        <v>1500</v>
      </c>
    </row>
    <row r="154" spans="1:6">
      <c r="A154" t="s">
        <v>83</v>
      </c>
      <c r="B154" s="6" t="s">
        <v>146</v>
      </c>
      <c r="C154" s="13"/>
      <c r="D154" s="7" t="s">
        <v>147</v>
      </c>
      <c r="E154" s="15"/>
      <c r="F154" s="9">
        <v>50</v>
      </c>
    </row>
    <row r="155" spans="1:6">
      <c r="A155" t="s">
        <v>83</v>
      </c>
      <c r="B155" s="6" t="s">
        <v>148</v>
      </c>
      <c r="C155" s="13"/>
      <c r="D155" s="7"/>
      <c r="E155" s="15"/>
      <c r="F155" s="9">
        <v>11</v>
      </c>
    </row>
    <row r="156" spans="1:6">
      <c r="A156" t="s">
        <v>83</v>
      </c>
      <c r="B156" s="6" t="s">
        <v>149</v>
      </c>
      <c r="C156" s="13"/>
      <c r="D156" s="7" t="s">
        <v>150</v>
      </c>
      <c r="E156" s="15" t="s">
        <v>151</v>
      </c>
      <c r="F156" s="9">
        <v>3</v>
      </c>
    </row>
    <row r="157" spans="1:6">
      <c r="A157" t="s">
        <v>83</v>
      </c>
      <c r="B157" s="6" t="s">
        <v>152</v>
      </c>
      <c r="C157" s="13"/>
      <c r="D157" s="7"/>
      <c r="E157" s="15"/>
      <c r="F157" s="9">
        <v>9</v>
      </c>
    </row>
    <row r="158" spans="1:6">
      <c r="A158" t="s">
        <v>153</v>
      </c>
      <c r="B158" s="6" t="s">
        <v>154</v>
      </c>
      <c r="C158" s="13"/>
      <c r="D158" s="7"/>
      <c r="E158" s="15"/>
      <c r="F158" s="9">
        <v>524</v>
      </c>
    </row>
    <row r="159" spans="1:6">
      <c r="A159" t="s">
        <v>83</v>
      </c>
      <c r="B159" s="6" t="s">
        <v>155</v>
      </c>
      <c r="C159" s="13"/>
      <c r="D159" s="7"/>
      <c r="E159" s="15"/>
      <c r="F159" s="9">
        <v>2</v>
      </c>
    </row>
    <row r="160" spans="1:6">
      <c r="A160" t="s">
        <v>83</v>
      </c>
      <c r="B160" s="6" t="s">
        <v>156</v>
      </c>
      <c r="C160" s="13"/>
      <c r="D160" s="7"/>
      <c r="E160" s="15"/>
      <c r="F160" s="9">
        <v>13</v>
      </c>
    </row>
    <row r="161" spans="1:6">
      <c r="A161" t="s">
        <v>83</v>
      </c>
      <c r="B161" s="6" t="s">
        <v>157</v>
      </c>
      <c r="C161" s="13"/>
      <c r="D161" s="7"/>
      <c r="E161" s="15" t="s">
        <v>158</v>
      </c>
      <c r="F161" s="9">
        <v>38</v>
      </c>
    </row>
    <row r="162" spans="1:6">
      <c r="A162" t="s">
        <v>159</v>
      </c>
      <c r="B162" s="6" t="s">
        <v>160</v>
      </c>
      <c r="C162" s="13"/>
      <c r="D162" s="7"/>
      <c r="E162" s="15"/>
      <c r="F162" s="9">
        <v>50</v>
      </c>
    </row>
    <row r="163" spans="1:6">
      <c r="A163" t="s">
        <v>159</v>
      </c>
      <c r="B163" s="6" t="s">
        <v>161</v>
      </c>
      <c r="C163" s="13"/>
      <c r="D163" s="7"/>
      <c r="E163" s="15"/>
      <c r="F163" s="9">
        <v>50</v>
      </c>
    </row>
    <row r="164" spans="1:6">
      <c r="A164" t="s">
        <v>162</v>
      </c>
      <c r="B164" s="6" t="s">
        <v>163</v>
      </c>
      <c r="C164" s="13"/>
      <c r="D164" s="7"/>
      <c r="E164" s="15"/>
      <c r="F164" s="9">
        <v>4</v>
      </c>
    </row>
    <row r="165" spans="1:6">
      <c r="A165" t="s">
        <v>98</v>
      </c>
      <c r="B165" s="6" t="s">
        <v>164</v>
      </c>
      <c r="C165" s="13"/>
      <c r="D165" s="7"/>
      <c r="E165" s="15"/>
      <c r="F165" s="9">
        <v>15000</v>
      </c>
    </row>
    <row r="166" spans="1:6">
      <c r="A166" t="s">
        <v>91</v>
      </c>
      <c r="B166" s="6" t="s">
        <v>165</v>
      </c>
      <c r="C166" s="13"/>
      <c r="D166" s="7"/>
      <c r="E166" s="15"/>
      <c r="F166" s="9">
        <v>20</v>
      </c>
    </row>
    <row r="167" spans="1:6">
      <c r="A167" t="s">
        <v>159</v>
      </c>
      <c r="B167" s="6" t="s">
        <v>166</v>
      </c>
      <c r="C167" s="13"/>
      <c r="D167" s="7"/>
      <c r="E167" s="15"/>
      <c r="F167" s="9">
        <v>45</v>
      </c>
    </row>
    <row r="168" spans="1:6">
      <c r="A168" t="s">
        <v>109</v>
      </c>
      <c r="B168" s="6" t="s">
        <v>167</v>
      </c>
      <c r="C168" s="13"/>
      <c r="D168" s="7" t="s">
        <v>168</v>
      </c>
      <c r="E168" s="15"/>
      <c r="F168" s="9">
        <v>2</v>
      </c>
    </row>
    <row r="169" spans="1:6">
      <c r="A169" t="s">
        <v>98</v>
      </c>
      <c r="B169" s="6" t="s">
        <v>169</v>
      </c>
      <c r="C169" s="13"/>
      <c r="D169" s="7"/>
      <c r="E169" s="15"/>
      <c r="F169" s="9">
        <v>10000</v>
      </c>
    </row>
    <row r="170" spans="1:6">
      <c r="A170" t="s">
        <v>114</v>
      </c>
      <c r="B170" s="6" t="s">
        <v>170</v>
      </c>
      <c r="C170" s="13"/>
      <c r="D170" s="7"/>
      <c r="E170" s="15"/>
      <c r="F170" s="9">
        <v>6800</v>
      </c>
    </row>
    <row r="171" spans="1:6">
      <c r="A171" t="s">
        <v>91</v>
      </c>
      <c r="B171" s="6" t="s">
        <v>171</v>
      </c>
      <c r="C171" s="13"/>
      <c r="D171" s="7"/>
      <c r="E171" s="15"/>
      <c r="F171" s="9">
        <v>4</v>
      </c>
    </row>
    <row r="172" spans="1:6">
      <c r="A172" t="s">
        <v>83</v>
      </c>
      <c r="B172" s="6" t="s">
        <v>172</v>
      </c>
      <c r="C172" s="13"/>
      <c r="D172" s="7"/>
      <c r="E172" s="15"/>
      <c r="F172" s="9">
        <v>280</v>
      </c>
    </row>
    <row r="173" spans="1:6">
      <c r="A173" t="s">
        <v>131</v>
      </c>
      <c r="B173" s="6" t="s">
        <v>173</v>
      </c>
      <c r="C173" s="13"/>
      <c r="D173" s="7" t="s">
        <v>174</v>
      </c>
      <c r="E173" s="15"/>
      <c r="F173" s="9">
        <v>500</v>
      </c>
    </row>
    <row r="174" spans="1:6">
      <c r="A174" t="s">
        <v>175</v>
      </c>
      <c r="B174" s="6" t="s">
        <v>176</v>
      </c>
      <c r="C174" s="13"/>
      <c r="D174" s="7"/>
      <c r="E174" s="15"/>
      <c r="F174" s="9">
        <v>60</v>
      </c>
    </row>
    <row r="175" spans="1:6">
      <c r="A175" t="s">
        <v>91</v>
      </c>
      <c r="B175" s="6" t="s">
        <v>177</v>
      </c>
      <c r="C175" s="13"/>
      <c r="D175" s="7"/>
      <c r="E175" s="15"/>
      <c r="F175" s="9">
        <v>2</v>
      </c>
    </row>
    <row r="176" spans="1:6">
      <c r="A176" t="s">
        <v>83</v>
      </c>
      <c r="B176" s="6" t="s">
        <v>178</v>
      </c>
      <c r="C176" s="13"/>
      <c r="D176" s="7"/>
      <c r="E176" s="15"/>
      <c r="F176" s="9">
        <v>27</v>
      </c>
    </row>
    <row r="177" spans="1:6">
      <c r="A177" t="s">
        <v>91</v>
      </c>
      <c r="B177" s="6" t="s">
        <v>179</v>
      </c>
      <c r="C177" s="13"/>
      <c r="D177" s="7"/>
      <c r="E177" s="15"/>
      <c r="F177" s="9">
        <v>3</v>
      </c>
    </row>
    <row r="178" spans="1:6">
      <c r="A178" t="s">
        <v>180</v>
      </c>
      <c r="B178" s="6" t="s">
        <v>181</v>
      </c>
      <c r="C178" s="13"/>
      <c r="D178" s="7"/>
      <c r="E178" s="15"/>
      <c r="F178" s="9">
        <v>1000</v>
      </c>
    </row>
    <row r="179" spans="1:6">
      <c r="A179" t="s">
        <v>182</v>
      </c>
      <c r="B179" s="6" t="s">
        <v>183</v>
      </c>
      <c r="C179" s="13"/>
      <c r="D179" s="7"/>
      <c r="E179" s="15" t="s">
        <v>184</v>
      </c>
      <c r="F179" s="9">
        <v>100</v>
      </c>
    </row>
    <row r="180" spans="1:6">
      <c r="A180" t="s">
        <v>185</v>
      </c>
      <c r="B180" s="6" t="s">
        <v>186</v>
      </c>
      <c r="C180" s="13"/>
      <c r="D180" s="7"/>
      <c r="E180" s="15"/>
      <c r="F180" s="9">
        <v>98</v>
      </c>
    </row>
    <row r="181" spans="1:6">
      <c r="A181" t="s">
        <v>187</v>
      </c>
      <c r="B181" s="6" t="s">
        <v>188</v>
      </c>
      <c r="C181" s="13"/>
      <c r="D181" s="7"/>
      <c r="E181" s="15"/>
      <c r="F181" s="9">
        <v>2000</v>
      </c>
    </row>
    <row r="182" spans="1:6">
      <c r="A182" t="s">
        <v>83</v>
      </c>
      <c r="B182" s="6" t="s">
        <v>189</v>
      </c>
      <c r="C182" s="13"/>
      <c r="D182" s="7"/>
      <c r="E182" s="15"/>
      <c r="F182" s="9">
        <v>160</v>
      </c>
    </row>
    <row r="183" spans="1:6">
      <c r="A183" t="s">
        <v>83</v>
      </c>
      <c r="B183" s="6" t="s">
        <v>190</v>
      </c>
      <c r="C183" s="13"/>
      <c r="D183" s="7"/>
      <c r="E183" s="15" t="s">
        <v>191</v>
      </c>
      <c r="F183" s="9">
        <v>360</v>
      </c>
    </row>
    <row r="184" spans="1:6">
      <c r="A184" t="s">
        <v>83</v>
      </c>
      <c r="B184" s="6" t="s">
        <v>192</v>
      </c>
      <c r="C184" s="13"/>
      <c r="D184" s="7"/>
      <c r="E184" s="15"/>
      <c r="F184" s="9">
        <v>450</v>
      </c>
    </row>
    <row r="185" spans="1:6">
      <c r="A185" t="s">
        <v>83</v>
      </c>
      <c r="B185" s="6" t="s">
        <v>193</v>
      </c>
      <c r="C185" s="13"/>
      <c r="D185" s="7"/>
      <c r="E185" s="15"/>
      <c r="F185" s="9">
        <v>36</v>
      </c>
    </row>
    <row r="186" spans="1:6">
      <c r="A186" t="s">
        <v>83</v>
      </c>
      <c r="B186" s="6" t="s">
        <v>194</v>
      </c>
      <c r="C186" s="13"/>
      <c r="D186" s="7" t="s">
        <v>150</v>
      </c>
      <c r="E186" s="15" t="s">
        <v>195</v>
      </c>
      <c r="F186" s="9">
        <v>12</v>
      </c>
    </row>
    <row r="187" spans="1:6">
      <c r="A187" t="s">
        <v>83</v>
      </c>
      <c r="B187" s="6" t="s">
        <v>196</v>
      </c>
      <c r="C187" s="13"/>
      <c r="D187" s="7"/>
      <c r="E187" s="15"/>
      <c r="F187" s="9">
        <v>10</v>
      </c>
    </row>
    <row r="188" spans="1:6">
      <c r="A188" t="s">
        <v>83</v>
      </c>
      <c r="B188" s="6" t="s">
        <v>197</v>
      </c>
      <c r="C188" s="13"/>
      <c r="D188" s="7"/>
      <c r="E188" s="15"/>
      <c r="F188" s="9">
        <v>9</v>
      </c>
    </row>
    <row r="189" spans="1:6">
      <c r="A189" t="s">
        <v>83</v>
      </c>
      <c r="B189" s="6" t="s">
        <v>198</v>
      </c>
      <c r="C189" s="13"/>
      <c r="D189" s="7"/>
      <c r="E189" s="15"/>
      <c r="F189" s="9">
        <v>17102</v>
      </c>
    </row>
    <row r="190" spans="1:6">
      <c r="A190" t="s">
        <v>83</v>
      </c>
      <c r="B190" s="6" t="s">
        <v>199</v>
      </c>
      <c r="C190" s="13"/>
      <c r="D190" s="7"/>
      <c r="E190" s="15"/>
      <c r="F190" s="9">
        <v>60</v>
      </c>
    </row>
    <row r="191" spans="1:6">
      <c r="A191" t="s">
        <v>83</v>
      </c>
      <c r="B191" s="6" t="s">
        <v>200</v>
      </c>
      <c r="C191" s="13"/>
      <c r="D191" s="7"/>
      <c r="E191" s="15"/>
      <c r="F191" s="9">
        <v>143</v>
      </c>
    </row>
    <row r="192" spans="1:6">
      <c r="A192" t="s">
        <v>83</v>
      </c>
      <c r="B192" s="6" t="s">
        <v>201</v>
      </c>
      <c r="C192" s="13"/>
      <c r="D192" s="7"/>
      <c r="E192" s="15"/>
      <c r="F192" s="9">
        <v>132</v>
      </c>
    </row>
    <row r="193" spans="1:6">
      <c r="A193" t="s">
        <v>83</v>
      </c>
      <c r="B193" s="6" t="s">
        <v>202</v>
      </c>
      <c r="C193" s="13"/>
      <c r="D193" s="7"/>
      <c r="E193" s="15"/>
      <c r="F193" s="9">
        <v>10</v>
      </c>
    </row>
    <row r="194" spans="1:6">
      <c r="A194" t="s">
        <v>83</v>
      </c>
      <c r="B194" s="6" t="s">
        <v>203</v>
      </c>
      <c r="C194" s="13"/>
      <c r="D194" s="7"/>
      <c r="E194" s="15"/>
      <c r="F194" s="9">
        <v>34</v>
      </c>
    </row>
    <row r="195" spans="1:6">
      <c r="A195" t="s">
        <v>83</v>
      </c>
      <c r="B195" s="6" t="s">
        <v>204</v>
      </c>
      <c r="C195" s="13"/>
      <c r="D195" s="7"/>
      <c r="E195" s="15"/>
      <c r="F195" s="9">
        <v>2963</v>
      </c>
    </row>
    <row r="196" spans="1:6">
      <c r="A196" t="s">
        <v>83</v>
      </c>
      <c r="B196" s="6" t="s">
        <v>205</v>
      </c>
      <c r="C196" s="13"/>
      <c r="D196" s="7"/>
      <c r="E196" s="15"/>
      <c r="F196" s="9">
        <v>89</v>
      </c>
    </row>
    <row r="197" spans="1:6">
      <c r="A197" t="s">
        <v>83</v>
      </c>
      <c r="B197" s="6" t="s">
        <v>206</v>
      </c>
      <c r="C197" s="13"/>
      <c r="D197" s="7"/>
      <c r="E197" s="15"/>
      <c r="F197" s="9">
        <v>50</v>
      </c>
    </row>
    <row r="198" spans="1:6">
      <c r="A198" t="s">
        <v>83</v>
      </c>
      <c r="B198" s="6" t="s">
        <v>207</v>
      </c>
      <c r="C198" s="13"/>
      <c r="D198" s="7"/>
      <c r="E198" s="15"/>
      <c r="F198" s="9">
        <v>1947</v>
      </c>
    </row>
    <row r="199" spans="1:6">
      <c r="A199" t="s">
        <v>83</v>
      </c>
      <c r="B199" s="6" t="s">
        <v>208</v>
      </c>
      <c r="C199" s="13"/>
      <c r="D199" s="7"/>
      <c r="E199" s="15"/>
      <c r="F199" s="9">
        <v>218</v>
      </c>
    </row>
    <row r="200" spans="1:6">
      <c r="A200" t="s">
        <v>83</v>
      </c>
      <c r="B200" s="6" t="s">
        <v>209</v>
      </c>
      <c r="C200" s="13"/>
      <c r="D200" s="7"/>
      <c r="E200" s="15"/>
      <c r="F200" s="9">
        <v>16</v>
      </c>
    </row>
    <row r="201" spans="1:6">
      <c r="A201" t="s">
        <v>83</v>
      </c>
      <c r="B201" s="6" t="s">
        <v>210</v>
      </c>
      <c r="C201" s="13"/>
      <c r="D201" s="7"/>
      <c r="E201" s="15"/>
      <c r="F201" s="9">
        <v>2</v>
      </c>
    </row>
    <row r="202" spans="1:6">
      <c r="A202" t="s">
        <v>83</v>
      </c>
      <c r="B202" s="6" t="s">
        <v>211</v>
      </c>
      <c r="C202" s="13"/>
      <c r="D202" s="7"/>
      <c r="E202" s="15"/>
      <c r="F202" s="9">
        <v>14</v>
      </c>
    </row>
    <row r="203" spans="1:6">
      <c r="A203" t="s">
        <v>83</v>
      </c>
      <c r="B203" s="6" t="s">
        <v>212</v>
      </c>
      <c r="C203" s="13"/>
      <c r="D203" s="7"/>
      <c r="E203" s="15"/>
      <c r="F203" s="9">
        <v>6</v>
      </c>
    </row>
    <row r="204" spans="1:6">
      <c r="A204" t="s">
        <v>83</v>
      </c>
      <c r="B204" s="6" t="s">
        <v>213</v>
      </c>
      <c r="C204" s="13"/>
      <c r="D204" s="7"/>
      <c r="E204" s="15"/>
      <c r="F204" s="9">
        <v>100</v>
      </c>
    </row>
    <row r="205" spans="1:6">
      <c r="A205" t="s">
        <v>83</v>
      </c>
      <c r="B205" s="6" t="s">
        <v>214</v>
      </c>
      <c r="C205" s="13"/>
      <c r="D205" s="7"/>
      <c r="E205" s="15"/>
      <c r="F205" s="9">
        <v>169</v>
      </c>
    </row>
    <row r="206" spans="1:6">
      <c r="A206" t="s">
        <v>83</v>
      </c>
      <c r="B206" s="6" t="s">
        <v>215</v>
      </c>
      <c r="C206" s="13"/>
      <c r="D206" s="7"/>
      <c r="E206" s="15"/>
      <c r="F206" s="9">
        <v>15</v>
      </c>
    </row>
    <row r="207" spans="1:6">
      <c r="A207" t="s">
        <v>83</v>
      </c>
      <c r="B207" s="6" t="s">
        <v>216</v>
      </c>
      <c r="C207" s="13"/>
      <c r="D207" s="7"/>
      <c r="E207" s="15"/>
      <c r="F207" s="9">
        <v>9500</v>
      </c>
    </row>
    <row r="208" spans="1:6">
      <c r="A208" t="s">
        <v>83</v>
      </c>
      <c r="B208" s="6" t="s">
        <v>217</v>
      </c>
      <c r="C208" s="13"/>
      <c r="D208" s="7"/>
      <c r="E208" s="15"/>
      <c r="F208" s="9">
        <v>154</v>
      </c>
    </row>
    <row r="209" spans="1:6">
      <c r="A209" t="s">
        <v>83</v>
      </c>
      <c r="B209" s="6" t="s">
        <v>218</v>
      </c>
      <c r="C209" s="13"/>
      <c r="D209" s="7"/>
      <c r="E209" s="15"/>
      <c r="F209" s="9">
        <v>5200</v>
      </c>
    </row>
    <row r="210" spans="1:6">
      <c r="A210" t="s">
        <v>83</v>
      </c>
      <c r="B210" s="6" t="s">
        <v>219</v>
      </c>
      <c r="C210" s="13"/>
      <c r="D210" s="7"/>
      <c r="E210" s="15"/>
      <c r="F210" s="9">
        <v>15</v>
      </c>
    </row>
    <row r="211" spans="1:6">
      <c r="A211" t="s">
        <v>83</v>
      </c>
      <c r="B211" s="6" t="s">
        <v>220</v>
      </c>
      <c r="C211" s="13"/>
      <c r="D211" s="7"/>
      <c r="E211" s="15"/>
      <c r="F211" s="9">
        <v>10</v>
      </c>
    </row>
    <row r="212" spans="1:6">
      <c r="A212" t="s">
        <v>221</v>
      </c>
      <c r="B212" s="6" t="s">
        <v>222</v>
      </c>
      <c r="C212" s="13"/>
      <c r="D212" s="7" t="s">
        <v>223</v>
      </c>
      <c r="E212" s="15"/>
      <c r="F212" s="9">
        <v>10</v>
      </c>
    </row>
    <row r="213" spans="1:6">
      <c r="A213" t="s">
        <v>221</v>
      </c>
      <c r="B213" s="6" t="s">
        <v>224</v>
      </c>
      <c r="C213" s="13"/>
      <c r="D213" s="7" t="s">
        <v>223</v>
      </c>
      <c r="E213" s="15"/>
      <c r="F213" s="9">
        <v>2</v>
      </c>
    </row>
    <row r="214" spans="1:6">
      <c r="A214" t="s">
        <v>225</v>
      </c>
      <c r="B214" s="6" t="s">
        <v>226</v>
      </c>
      <c r="C214" s="13"/>
      <c r="D214" s="7" t="s">
        <v>223</v>
      </c>
      <c r="E214" s="15"/>
      <c r="F214" s="9">
        <v>7</v>
      </c>
    </row>
    <row r="215" spans="1:6">
      <c r="A215" t="s">
        <v>227</v>
      </c>
      <c r="B215" s="6" t="s">
        <v>228</v>
      </c>
      <c r="C215" s="13"/>
      <c r="D215" s="7" t="s">
        <v>223</v>
      </c>
      <c r="E215" s="15"/>
      <c r="F215" s="9">
        <v>5</v>
      </c>
    </row>
    <row r="216" spans="1:6">
      <c r="A216" t="s">
        <v>227</v>
      </c>
      <c r="B216" s="6" t="s">
        <v>229</v>
      </c>
      <c r="C216" s="13"/>
      <c r="D216" s="7" t="s">
        <v>223</v>
      </c>
      <c r="E216" s="15"/>
      <c r="F216" s="9">
        <v>3</v>
      </c>
    </row>
    <row r="217" spans="1:6">
      <c r="A217" t="s">
        <v>83</v>
      </c>
      <c r="B217" s="6" t="s">
        <v>230</v>
      </c>
      <c r="C217" s="13"/>
      <c r="D217" s="7"/>
      <c r="E217" s="15"/>
      <c r="F217" s="9">
        <v>103</v>
      </c>
    </row>
    <row r="218" spans="1:6">
      <c r="A218" t="s">
        <v>231</v>
      </c>
      <c r="B218" s="6" t="s">
        <v>232</v>
      </c>
      <c r="C218" s="13"/>
      <c r="D218" s="7" t="s">
        <v>223</v>
      </c>
      <c r="E218" s="15"/>
      <c r="F218" s="9">
        <v>4</v>
      </c>
    </row>
    <row r="219" spans="1:6">
      <c r="A219" t="s">
        <v>233</v>
      </c>
      <c r="B219" s="6" t="s">
        <v>234</v>
      </c>
      <c r="C219" s="13"/>
      <c r="D219" s="7"/>
      <c r="E219" s="15"/>
      <c r="F219" s="9">
        <v>360</v>
      </c>
    </row>
    <row r="220" spans="1:6">
      <c r="A220" t="s">
        <v>235</v>
      </c>
      <c r="B220" s="6" t="s">
        <v>236</v>
      </c>
      <c r="C220" s="13"/>
      <c r="D220" s="7" t="s">
        <v>237</v>
      </c>
      <c r="E220" s="15"/>
      <c r="F220" s="9">
        <v>2</v>
      </c>
    </row>
    <row r="221" spans="1:6">
      <c r="A221" t="s">
        <v>159</v>
      </c>
      <c r="B221" s="6" t="s">
        <v>238</v>
      </c>
      <c r="C221" s="13"/>
      <c r="D221" s="7"/>
      <c r="E221" s="15"/>
      <c r="F221" s="9">
        <v>50</v>
      </c>
    </row>
    <row r="222" spans="1:6">
      <c r="A222" t="s">
        <v>239</v>
      </c>
      <c r="B222" s="6" t="s">
        <v>240</v>
      </c>
      <c r="C222" s="13"/>
      <c r="D222" s="7" t="s">
        <v>241</v>
      </c>
      <c r="E222" s="15"/>
      <c r="F222" s="9">
        <v>1000</v>
      </c>
    </row>
    <row r="223" spans="1:6">
      <c r="A223" t="s">
        <v>242</v>
      </c>
      <c r="B223" s="6" t="s">
        <v>243</v>
      </c>
      <c r="C223" s="13"/>
      <c r="D223" s="7"/>
      <c r="E223" s="15"/>
      <c r="F223" s="9">
        <v>64</v>
      </c>
    </row>
    <row r="224" spans="1:6">
      <c r="A224" t="s">
        <v>83</v>
      </c>
      <c r="B224" s="6" t="s">
        <v>244</v>
      </c>
      <c r="C224" s="13"/>
      <c r="D224" s="7"/>
      <c r="E224" s="15" t="s">
        <v>184</v>
      </c>
      <c r="F224" s="9">
        <v>49</v>
      </c>
    </row>
    <row r="225" spans="1:6">
      <c r="A225" t="s">
        <v>245</v>
      </c>
      <c r="B225" s="6" t="s">
        <v>246</v>
      </c>
      <c r="C225" s="13"/>
      <c r="D225" s="7" t="s">
        <v>247</v>
      </c>
      <c r="E225" s="15"/>
      <c r="F225" s="9">
        <v>13</v>
      </c>
    </row>
    <row r="226" spans="1:6">
      <c r="A226" t="s">
        <v>248</v>
      </c>
      <c r="B226" s="6" t="s">
        <v>249</v>
      </c>
      <c r="C226" s="13"/>
      <c r="D226" s="7" t="s">
        <v>247</v>
      </c>
      <c r="E226" s="15"/>
      <c r="F226" s="9">
        <v>118</v>
      </c>
    </row>
    <row r="227" spans="1:6">
      <c r="A227" t="s">
        <v>250</v>
      </c>
      <c r="B227" s="6" t="s">
        <v>251</v>
      </c>
      <c r="C227" s="13"/>
      <c r="D227" s="7" t="s">
        <v>247</v>
      </c>
      <c r="E227" s="15"/>
      <c r="F227" s="9">
        <v>5</v>
      </c>
    </row>
    <row r="228" spans="1:6">
      <c r="A228" t="s">
        <v>248</v>
      </c>
      <c r="B228" s="6" t="s">
        <v>252</v>
      </c>
      <c r="C228" s="13"/>
      <c r="D228" s="7" t="s">
        <v>247</v>
      </c>
      <c r="E228" s="15"/>
      <c r="F228" s="9">
        <v>114</v>
      </c>
    </row>
    <row r="229" spans="1:6" ht="30">
      <c r="A229" t="s">
        <v>250</v>
      </c>
      <c r="B229" s="6" t="s">
        <v>253</v>
      </c>
      <c r="C229" s="13"/>
      <c r="D229" s="7" t="s">
        <v>247</v>
      </c>
      <c r="E229" s="15"/>
      <c r="F229" s="9">
        <v>2</v>
      </c>
    </row>
    <row r="230" spans="1:6">
      <c r="A230" t="s">
        <v>248</v>
      </c>
      <c r="B230" s="6" t="s">
        <v>254</v>
      </c>
      <c r="C230" s="13"/>
      <c r="D230" s="7" t="s">
        <v>247</v>
      </c>
      <c r="E230" s="15"/>
      <c r="F230" s="9">
        <v>40</v>
      </c>
    </row>
    <row r="231" spans="1:6" ht="30">
      <c r="A231" t="s">
        <v>250</v>
      </c>
      <c r="B231" s="6" t="s">
        <v>255</v>
      </c>
      <c r="C231" s="13"/>
      <c r="D231" s="7" t="s">
        <v>247</v>
      </c>
      <c r="E231" s="15"/>
      <c r="F231" s="9">
        <v>3</v>
      </c>
    </row>
    <row r="232" spans="1:6">
      <c r="A232" t="s">
        <v>248</v>
      </c>
      <c r="B232" s="6" t="s">
        <v>256</v>
      </c>
      <c r="C232" s="13"/>
      <c r="D232" s="7" t="s">
        <v>247</v>
      </c>
      <c r="E232" s="15"/>
      <c r="F232" s="9">
        <v>30</v>
      </c>
    </row>
    <row r="233" spans="1:6">
      <c r="A233" t="s">
        <v>248</v>
      </c>
      <c r="B233" s="6" t="s">
        <v>257</v>
      </c>
      <c r="C233" s="13"/>
      <c r="D233" s="7" t="s">
        <v>247</v>
      </c>
      <c r="E233" s="15"/>
      <c r="F233" s="9">
        <v>125</v>
      </c>
    </row>
    <row r="234" spans="1:6" ht="45">
      <c r="A234" t="s">
        <v>250</v>
      </c>
      <c r="B234" s="6" t="s">
        <v>258</v>
      </c>
      <c r="C234" s="13"/>
      <c r="D234" s="7" t="s">
        <v>247</v>
      </c>
      <c r="E234" s="15"/>
      <c r="F234" s="9">
        <v>3</v>
      </c>
    </row>
    <row r="235" spans="1:6">
      <c r="A235" t="s">
        <v>259</v>
      </c>
      <c r="B235" s="6" t="s">
        <v>260</v>
      </c>
      <c r="C235" s="13"/>
      <c r="D235" s="7" t="s">
        <v>247</v>
      </c>
      <c r="E235" s="15"/>
      <c r="F235" s="9">
        <v>12</v>
      </c>
    </row>
    <row r="236" spans="1:6">
      <c r="A236" t="s">
        <v>250</v>
      </c>
      <c r="B236" s="6" t="s">
        <v>261</v>
      </c>
      <c r="C236" s="13"/>
      <c r="D236" s="7" t="s">
        <v>247</v>
      </c>
      <c r="E236" s="15"/>
      <c r="F236" s="9">
        <v>3</v>
      </c>
    </row>
    <row r="237" spans="1:6">
      <c r="A237" t="s">
        <v>248</v>
      </c>
      <c r="B237" s="6" t="s">
        <v>262</v>
      </c>
      <c r="C237" s="13"/>
      <c r="D237" s="7" t="s">
        <v>247</v>
      </c>
      <c r="E237" s="15"/>
      <c r="F237" s="9">
        <v>59</v>
      </c>
    </row>
    <row r="238" spans="1:6">
      <c r="A238" t="s">
        <v>83</v>
      </c>
      <c r="B238" s="6" t="s">
        <v>263</v>
      </c>
      <c r="C238" s="13"/>
      <c r="D238" s="7" t="s">
        <v>264</v>
      </c>
      <c r="E238" s="15"/>
      <c r="F238" s="9">
        <v>2</v>
      </c>
    </row>
    <row r="239" spans="1:6">
      <c r="A239" t="s">
        <v>83</v>
      </c>
      <c r="B239" s="6" t="s">
        <v>265</v>
      </c>
      <c r="C239" s="13"/>
      <c r="D239" s="7" t="s">
        <v>264</v>
      </c>
      <c r="E239" s="15"/>
      <c r="F239" s="9">
        <v>5</v>
      </c>
    </row>
    <row r="240" spans="1:6">
      <c r="A240" t="s">
        <v>83</v>
      </c>
      <c r="B240" s="6" t="s">
        <v>266</v>
      </c>
      <c r="C240" s="13"/>
      <c r="D240" s="7" t="s">
        <v>264</v>
      </c>
      <c r="E240" s="15"/>
      <c r="F240" s="9">
        <v>8</v>
      </c>
    </row>
    <row r="241" spans="1:6">
      <c r="A241" t="s">
        <v>83</v>
      </c>
      <c r="B241" s="6" t="s">
        <v>267</v>
      </c>
      <c r="C241" s="13"/>
      <c r="D241" s="7" t="s">
        <v>264</v>
      </c>
      <c r="E241" s="15"/>
      <c r="F241" s="9">
        <v>15</v>
      </c>
    </row>
    <row r="242" spans="1:6">
      <c r="A242" t="s">
        <v>83</v>
      </c>
      <c r="B242" s="6" t="s">
        <v>268</v>
      </c>
      <c r="C242" s="13"/>
      <c r="D242" s="7" t="s">
        <v>264</v>
      </c>
      <c r="E242" s="15"/>
      <c r="F242" s="9">
        <v>8</v>
      </c>
    </row>
    <row r="243" spans="1:6">
      <c r="A243" t="s">
        <v>83</v>
      </c>
      <c r="B243" s="6" t="s">
        <v>269</v>
      </c>
      <c r="C243" s="13"/>
      <c r="D243" s="7" t="s">
        <v>264</v>
      </c>
      <c r="E243" s="15"/>
      <c r="F243" s="9">
        <v>30</v>
      </c>
    </row>
    <row r="244" spans="1:6">
      <c r="A244" t="s">
        <v>83</v>
      </c>
      <c r="B244" s="6" t="s">
        <v>270</v>
      </c>
      <c r="C244" s="13"/>
      <c r="D244" s="7" t="s">
        <v>264</v>
      </c>
      <c r="E244" s="15"/>
      <c r="F244" s="9">
        <v>12</v>
      </c>
    </row>
    <row r="245" spans="1:6">
      <c r="A245" t="s">
        <v>83</v>
      </c>
      <c r="B245" s="6" t="s">
        <v>271</v>
      </c>
      <c r="C245" s="13"/>
      <c r="D245" s="7" t="s">
        <v>264</v>
      </c>
      <c r="E245" s="15"/>
      <c r="F245" s="9">
        <v>20</v>
      </c>
    </row>
    <row r="246" spans="1:6">
      <c r="A246" t="s">
        <v>83</v>
      </c>
      <c r="B246" s="6" t="s">
        <v>272</v>
      </c>
      <c r="C246" s="13"/>
      <c r="D246" s="7" t="s">
        <v>264</v>
      </c>
      <c r="E246" s="15"/>
      <c r="F246" s="9">
        <v>3</v>
      </c>
    </row>
    <row r="247" spans="1:6">
      <c r="A247" t="s">
        <v>83</v>
      </c>
      <c r="B247" s="6" t="s">
        <v>273</v>
      </c>
      <c r="C247" s="13"/>
      <c r="D247" s="7" t="s">
        <v>264</v>
      </c>
      <c r="E247" s="15"/>
      <c r="F247" s="9">
        <v>30</v>
      </c>
    </row>
    <row r="248" spans="1:6">
      <c r="A248" t="s">
        <v>83</v>
      </c>
      <c r="B248" s="6" t="s">
        <v>274</v>
      </c>
      <c r="C248" s="13"/>
      <c r="D248" s="7" t="s">
        <v>264</v>
      </c>
      <c r="E248" s="15"/>
      <c r="F248" s="9">
        <v>27</v>
      </c>
    </row>
    <row r="249" spans="1:6">
      <c r="A249" t="s">
        <v>83</v>
      </c>
      <c r="B249" s="6" t="s">
        <v>275</v>
      </c>
      <c r="C249" s="13"/>
      <c r="D249" s="7" t="s">
        <v>264</v>
      </c>
      <c r="E249" s="15"/>
      <c r="F249" s="9">
        <v>5</v>
      </c>
    </row>
    <row r="250" spans="1:6">
      <c r="A250" t="s">
        <v>83</v>
      </c>
      <c r="B250" s="6" t="s">
        <v>276</v>
      </c>
      <c r="C250" s="13"/>
      <c r="D250" s="7" t="s">
        <v>264</v>
      </c>
      <c r="E250" s="15"/>
      <c r="F250" s="9">
        <v>2</v>
      </c>
    </row>
    <row r="251" spans="1:6">
      <c r="A251" t="s">
        <v>83</v>
      </c>
      <c r="B251" s="6" t="s">
        <v>277</v>
      </c>
      <c r="C251" s="13"/>
      <c r="D251" s="7" t="s">
        <v>264</v>
      </c>
      <c r="E251" s="15"/>
      <c r="F251" s="9">
        <v>20</v>
      </c>
    </row>
    <row r="252" spans="1:6">
      <c r="A252" t="s">
        <v>83</v>
      </c>
      <c r="B252" s="6" t="s">
        <v>278</v>
      </c>
      <c r="C252" s="13"/>
      <c r="D252" s="7" t="s">
        <v>264</v>
      </c>
      <c r="E252" s="15"/>
      <c r="F252" s="9">
        <v>18</v>
      </c>
    </row>
    <row r="253" spans="1:6">
      <c r="A253" t="s">
        <v>83</v>
      </c>
      <c r="B253" s="6" t="s">
        <v>279</v>
      </c>
      <c r="C253" s="13"/>
      <c r="D253" s="7" t="s">
        <v>264</v>
      </c>
      <c r="E253" s="15"/>
      <c r="F253" s="9">
        <v>19</v>
      </c>
    </row>
    <row r="254" spans="1:6">
      <c r="A254" t="s">
        <v>83</v>
      </c>
      <c r="B254" s="6" t="s">
        <v>280</v>
      </c>
      <c r="C254" s="13"/>
      <c r="D254" s="7" t="s">
        <v>264</v>
      </c>
      <c r="E254" s="15"/>
      <c r="F254" s="9">
        <v>2</v>
      </c>
    </row>
    <row r="255" spans="1:6">
      <c r="A255" t="s">
        <v>83</v>
      </c>
      <c r="B255" s="6" t="s">
        <v>281</v>
      </c>
      <c r="C255" s="13"/>
      <c r="D255" s="7" t="s">
        <v>264</v>
      </c>
      <c r="E255" s="15"/>
      <c r="F255" s="9">
        <v>8</v>
      </c>
    </row>
    <row r="256" spans="1:6">
      <c r="A256" t="s">
        <v>83</v>
      </c>
      <c r="B256" s="6" t="s">
        <v>282</v>
      </c>
      <c r="C256" s="13"/>
      <c r="D256" s="7" t="s">
        <v>264</v>
      </c>
      <c r="E256" s="15"/>
      <c r="F256" s="9">
        <v>4</v>
      </c>
    </row>
    <row r="257" spans="1:6">
      <c r="A257" t="s">
        <v>83</v>
      </c>
      <c r="B257" s="6" t="s">
        <v>283</v>
      </c>
      <c r="C257" s="13"/>
      <c r="D257" s="7" t="s">
        <v>264</v>
      </c>
      <c r="E257" s="15"/>
      <c r="F257" s="9">
        <v>50</v>
      </c>
    </row>
    <row r="258" spans="1:6">
      <c r="A258" t="s">
        <v>83</v>
      </c>
      <c r="B258" s="6" t="s">
        <v>284</v>
      </c>
      <c r="C258" s="13"/>
      <c r="D258" s="7" t="s">
        <v>264</v>
      </c>
      <c r="E258" s="15"/>
      <c r="F258" s="9">
        <v>2</v>
      </c>
    </row>
    <row r="259" spans="1:6">
      <c r="A259" t="s">
        <v>83</v>
      </c>
      <c r="B259" s="6" t="s">
        <v>285</v>
      </c>
      <c r="C259" s="13"/>
      <c r="D259" s="7" t="s">
        <v>264</v>
      </c>
      <c r="E259" s="15"/>
      <c r="F259" s="9">
        <v>3</v>
      </c>
    </row>
    <row r="260" spans="1:6">
      <c r="A260" t="s">
        <v>83</v>
      </c>
      <c r="B260" s="6" t="s">
        <v>286</v>
      </c>
      <c r="C260" s="13"/>
      <c r="D260" s="7" t="s">
        <v>264</v>
      </c>
      <c r="E260" s="15"/>
      <c r="F260" s="9">
        <v>4</v>
      </c>
    </row>
    <row r="261" spans="1:6">
      <c r="A261" t="s">
        <v>83</v>
      </c>
      <c r="B261" s="6" t="s">
        <v>287</v>
      </c>
      <c r="C261" s="13"/>
      <c r="D261" s="7" t="s">
        <v>264</v>
      </c>
      <c r="E261" s="15"/>
      <c r="F261" s="9">
        <v>2</v>
      </c>
    </row>
    <row r="262" spans="1:6">
      <c r="A262" t="s">
        <v>83</v>
      </c>
      <c r="B262" s="6" t="s">
        <v>288</v>
      </c>
      <c r="C262" s="13"/>
      <c r="D262" s="7" t="s">
        <v>264</v>
      </c>
      <c r="E262" s="15"/>
      <c r="F262" s="9">
        <v>10</v>
      </c>
    </row>
    <row r="263" spans="1:6">
      <c r="A263" t="s">
        <v>83</v>
      </c>
      <c r="B263" s="6" t="s">
        <v>289</v>
      </c>
      <c r="C263" s="13"/>
      <c r="D263" s="7" t="s">
        <v>264</v>
      </c>
      <c r="E263" s="15"/>
      <c r="F263" s="9">
        <v>38</v>
      </c>
    </row>
    <row r="264" spans="1:6">
      <c r="A264" t="s">
        <v>83</v>
      </c>
      <c r="B264" s="6" t="s">
        <v>290</v>
      </c>
      <c r="C264" s="13"/>
      <c r="D264" s="7" t="s">
        <v>264</v>
      </c>
      <c r="E264" s="15"/>
      <c r="F264" s="9">
        <v>66</v>
      </c>
    </row>
    <row r="265" spans="1:6">
      <c r="A265" t="s">
        <v>83</v>
      </c>
      <c r="B265" s="6" t="s">
        <v>291</v>
      </c>
      <c r="C265" s="13"/>
      <c r="D265" s="7" t="s">
        <v>264</v>
      </c>
      <c r="E265" s="15"/>
      <c r="F265" s="9">
        <v>41</v>
      </c>
    </row>
    <row r="266" spans="1:6">
      <c r="A266" t="s">
        <v>83</v>
      </c>
      <c r="B266" s="6" t="s">
        <v>292</v>
      </c>
      <c r="C266" s="13"/>
      <c r="D266" s="7" t="s">
        <v>264</v>
      </c>
      <c r="E266" s="15"/>
      <c r="F266" s="9">
        <v>90</v>
      </c>
    </row>
    <row r="267" spans="1:6">
      <c r="A267" t="s">
        <v>83</v>
      </c>
      <c r="B267" s="6" t="s">
        <v>293</v>
      </c>
      <c r="C267" s="13"/>
      <c r="D267" s="7" t="s">
        <v>264</v>
      </c>
      <c r="E267" s="15"/>
      <c r="F267" s="9">
        <v>5</v>
      </c>
    </row>
    <row r="268" spans="1:6">
      <c r="A268" t="s">
        <v>83</v>
      </c>
      <c r="B268" s="6" t="s">
        <v>294</v>
      </c>
      <c r="C268" s="13"/>
      <c r="D268" s="7" t="s">
        <v>264</v>
      </c>
      <c r="E268" s="15"/>
      <c r="F268" s="9">
        <v>4</v>
      </c>
    </row>
    <row r="269" spans="1:6">
      <c r="A269" t="s">
        <v>83</v>
      </c>
      <c r="B269" s="6" t="s">
        <v>295</v>
      </c>
      <c r="C269" s="13"/>
      <c r="D269" s="7" t="s">
        <v>264</v>
      </c>
      <c r="E269" s="15"/>
      <c r="F269" s="9">
        <v>2</v>
      </c>
    </row>
    <row r="270" spans="1:6">
      <c r="A270" t="s">
        <v>83</v>
      </c>
      <c r="B270" s="6" t="s">
        <v>296</v>
      </c>
      <c r="C270" s="13"/>
      <c r="D270" s="7" t="s">
        <v>264</v>
      </c>
      <c r="E270" s="15"/>
      <c r="F270" s="9">
        <v>3</v>
      </c>
    </row>
    <row r="271" spans="1:6">
      <c r="A271" t="s">
        <v>83</v>
      </c>
      <c r="B271" s="6" t="s">
        <v>297</v>
      </c>
      <c r="C271" s="13"/>
      <c r="D271" s="7" t="s">
        <v>264</v>
      </c>
      <c r="E271" s="15"/>
      <c r="F271" s="9">
        <v>30</v>
      </c>
    </row>
    <row r="272" spans="1:6">
      <c r="A272" t="s">
        <v>83</v>
      </c>
      <c r="B272" s="6" t="s">
        <v>298</v>
      </c>
      <c r="C272" s="13"/>
      <c r="D272" s="7" t="s">
        <v>264</v>
      </c>
      <c r="E272" s="15"/>
      <c r="F272" s="9">
        <v>22</v>
      </c>
    </row>
    <row r="273" spans="1:6">
      <c r="A273" t="s">
        <v>83</v>
      </c>
      <c r="B273" s="6" t="s">
        <v>299</v>
      </c>
      <c r="C273" s="13"/>
      <c r="D273" s="7" t="s">
        <v>264</v>
      </c>
      <c r="E273" s="15"/>
      <c r="F273" s="9">
        <v>13</v>
      </c>
    </row>
    <row r="274" spans="1:6">
      <c r="A274" t="s">
        <v>83</v>
      </c>
      <c r="B274" s="6" t="s">
        <v>300</v>
      </c>
      <c r="C274" s="13"/>
      <c r="D274" s="7" t="s">
        <v>264</v>
      </c>
      <c r="E274" s="15"/>
      <c r="F274" s="9">
        <v>6</v>
      </c>
    </row>
    <row r="275" spans="1:6">
      <c r="A275" t="s">
        <v>83</v>
      </c>
      <c r="B275" s="6" t="s">
        <v>301</v>
      </c>
      <c r="C275" s="13"/>
      <c r="D275" s="7" t="s">
        <v>264</v>
      </c>
      <c r="E275" s="15"/>
      <c r="F275" s="9">
        <v>10</v>
      </c>
    </row>
    <row r="276" spans="1:6">
      <c r="A276" t="s">
        <v>83</v>
      </c>
      <c r="B276" s="6" t="s">
        <v>302</v>
      </c>
      <c r="C276" s="13"/>
      <c r="D276" s="7" t="s">
        <v>264</v>
      </c>
      <c r="E276" s="15"/>
      <c r="F276" s="9">
        <v>2</v>
      </c>
    </row>
    <row r="277" spans="1:6">
      <c r="A277" t="s">
        <v>83</v>
      </c>
      <c r="B277" s="6" t="s">
        <v>303</v>
      </c>
      <c r="C277" s="13"/>
      <c r="D277" s="7" t="s">
        <v>264</v>
      </c>
      <c r="E277" s="15"/>
      <c r="F277" s="9">
        <v>6</v>
      </c>
    </row>
    <row r="278" spans="1:6">
      <c r="A278" t="s">
        <v>83</v>
      </c>
      <c r="B278" s="6" t="s">
        <v>304</v>
      </c>
      <c r="C278" s="13"/>
      <c r="D278" s="7" t="s">
        <v>264</v>
      </c>
      <c r="E278" s="15"/>
      <c r="F278" s="9">
        <v>10</v>
      </c>
    </row>
    <row r="279" spans="1:6">
      <c r="A279" t="s">
        <v>83</v>
      </c>
      <c r="B279" s="6" t="s">
        <v>305</v>
      </c>
      <c r="C279" s="13"/>
      <c r="D279" s="7" t="s">
        <v>264</v>
      </c>
      <c r="E279" s="15"/>
      <c r="F279" s="9">
        <v>20</v>
      </c>
    </row>
    <row r="280" spans="1:6">
      <c r="A280" t="s">
        <v>83</v>
      </c>
      <c r="B280" s="6" t="s">
        <v>306</v>
      </c>
      <c r="C280" s="13"/>
      <c r="D280" s="7" t="s">
        <v>264</v>
      </c>
      <c r="E280" s="15"/>
      <c r="F280" s="9">
        <v>10</v>
      </c>
    </row>
    <row r="281" spans="1:6">
      <c r="A281" t="s">
        <v>83</v>
      </c>
      <c r="B281" s="6" t="s">
        <v>307</v>
      </c>
      <c r="C281" s="13"/>
      <c r="D281" s="7" t="s">
        <v>264</v>
      </c>
      <c r="E281" s="15"/>
      <c r="F281" s="9">
        <v>50</v>
      </c>
    </row>
    <row r="282" spans="1:6">
      <c r="A282" t="s">
        <v>83</v>
      </c>
      <c r="B282" s="6" t="s">
        <v>308</v>
      </c>
      <c r="C282" s="13"/>
      <c r="D282" s="7" t="s">
        <v>264</v>
      </c>
      <c r="E282" s="15"/>
      <c r="F282" s="9">
        <v>10</v>
      </c>
    </row>
    <row r="283" spans="1:6">
      <c r="A283" t="s">
        <v>83</v>
      </c>
      <c r="B283" s="6" t="s">
        <v>309</v>
      </c>
      <c r="C283" s="13"/>
      <c r="D283" s="7" t="s">
        <v>264</v>
      </c>
      <c r="E283" s="15"/>
      <c r="F283" s="9">
        <v>5</v>
      </c>
    </row>
    <row r="284" spans="1:6">
      <c r="A284" t="s">
        <v>83</v>
      </c>
      <c r="B284" s="6" t="s">
        <v>310</v>
      </c>
      <c r="C284" s="13"/>
      <c r="D284" s="7" t="s">
        <v>264</v>
      </c>
      <c r="E284" s="15"/>
      <c r="F284" s="9">
        <v>10</v>
      </c>
    </row>
    <row r="285" spans="1:6">
      <c r="A285" t="s">
        <v>83</v>
      </c>
      <c r="B285" s="6" t="s">
        <v>311</v>
      </c>
      <c r="C285" s="13"/>
      <c r="D285" s="7" t="s">
        <v>264</v>
      </c>
      <c r="E285" s="15"/>
      <c r="F285" s="9">
        <v>6</v>
      </c>
    </row>
    <row r="286" spans="1:6">
      <c r="A286" t="s">
        <v>83</v>
      </c>
      <c r="B286" s="6" t="s">
        <v>312</v>
      </c>
      <c r="C286" s="13"/>
      <c r="D286" s="7" t="s">
        <v>264</v>
      </c>
      <c r="E286" s="15"/>
      <c r="F286" s="9">
        <v>2</v>
      </c>
    </row>
    <row r="287" spans="1:6">
      <c r="B287" s="6" t="s">
        <v>313</v>
      </c>
      <c r="C287" s="13"/>
      <c r="D287" s="7"/>
      <c r="E287" s="15"/>
      <c r="F287" s="9">
        <v>2</v>
      </c>
    </row>
    <row r="288" spans="1:6">
      <c r="A288" t="s">
        <v>83</v>
      </c>
      <c r="B288" s="6" t="s">
        <v>314</v>
      </c>
      <c r="C288" s="13"/>
      <c r="D288" s="7" t="s">
        <v>315</v>
      </c>
      <c r="E288" s="15"/>
      <c r="F288" s="9">
        <v>5</v>
      </c>
    </row>
    <row r="289" spans="1:6">
      <c r="A289" t="s">
        <v>83</v>
      </c>
      <c r="B289" s="6" t="s">
        <v>316</v>
      </c>
      <c r="C289" s="13"/>
      <c r="D289" s="7" t="s">
        <v>315</v>
      </c>
      <c r="E289" s="15"/>
      <c r="F289" s="9">
        <v>2</v>
      </c>
    </row>
    <row r="290" spans="1:6">
      <c r="A290" t="s">
        <v>83</v>
      </c>
      <c r="B290" s="6" t="s">
        <v>317</v>
      </c>
      <c r="C290" s="13"/>
      <c r="D290" s="7" t="s">
        <v>315</v>
      </c>
      <c r="E290" s="15"/>
      <c r="F290" s="9">
        <v>2</v>
      </c>
    </row>
    <row r="291" spans="1:6">
      <c r="A291" t="s">
        <v>83</v>
      </c>
      <c r="B291" s="6" t="s">
        <v>318</v>
      </c>
      <c r="C291" s="13"/>
      <c r="D291" s="7" t="s">
        <v>315</v>
      </c>
      <c r="E291" s="15"/>
      <c r="F291" s="9">
        <v>6</v>
      </c>
    </row>
    <row r="292" spans="1:6">
      <c r="A292" t="s">
        <v>83</v>
      </c>
      <c r="B292" s="6" t="s">
        <v>319</v>
      </c>
      <c r="C292" s="13"/>
      <c r="D292" s="7" t="s">
        <v>264</v>
      </c>
      <c r="E292" s="15"/>
      <c r="F292" s="9">
        <v>50</v>
      </c>
    </row>
    <row r="293" spans="1:6">
      <c r="A293" t="s">
        <v>83</v>
      </c>
      <c r="B293" s="6" t="s">
        <v>320</v>
      </c>
      <c r="C293" s="13"/>
      <c r="D293" s="7" t="s">
        <v>264</v>
      </c>
      <c r="E293" s="15"/>
      <c r="F293" s="9">
        <v>220</v>
      </c>
    </row>
    <row r="294" spans="1:6">
      <c r="A294" t="s">
        <v>83</v>
      </c>
      <c r="B294" s="6" t="s">
        <v>321</v>
      </c>
      <c r="C294" s="13"/>
      <c r="D294" s="7" t="s">
        <v>264</v>
      </c>
      <c r="E294" s="15"/>
      <c r="F294" s="9">
        <v>70</v>
      </c>
    </row>
    <row r="295" spans="1:6">
      <c r="A295" t="s">
        <v>83</v>
      </c>
      <c r="B295" s="6" t="s">
        <v>322</v>
      </c>
      <c r="C295" s="13"/>
      <c r="D295" s="7" t="s">
        <v>264</v>
      </c>
      <c r="E295" s="15"/>
      <c r="F295" s="9">
        <v>25</v>
      </c>
    </row>
    <row r="296" spans="1:6">
      <c r="A296" t="s">
        <v>83</v>
      </c>
      <c r="B296" s="6" t="s">
        <v>323</v>
      </c>
      <c r="C296" s="13"/>
      <c r="D296" s="7" t="s">
        <v>264</v>
      </c>
      <c r="E296" s="15"/>
      <c r="F296" s="9">
        <v>5</v>
      </c>
    </row>
    <row r="297" spans="1:6">
      <c r="A297" t="s">
        <v>83</v>
      </c>
      <c r="B297" s="6" t="s">
        <v>324</v>
      </c>
      <c r="C297" s="13"/>
      <c r="D297" s="7" t="s">
        <v>264</v>
      </c>
      <c r="E297" s="15"/>
      <c r="F297" s="9">
        <v>36</v>
      </c>
    </row>
    <row r="298" spans="1:6">
      <c r="A298" t="s">
        <v>83</v>
      </c>
      <c r="B298" s="6" t="s">
        <v>325</v>
      </c>
      <c r="C298" s="13"/>
      <c r="D298" s="7" t="s">
        <v>264</v>
      </c>
      <c r="E298" s="15"/>
      <c r="F298" s="9">
        <v>16</v>
      </c>
    </row>
    <row r="299" spans="1:6">
      <c r="A299" t="s">
        <v>83</v>
      </c>
      <c r="B299" s="6" t="s">
        <v>326</v>
      </c>
      <c r="C299" s="13"/>
      <c r="D299" s="7" t="s">
        <v>264</v>
      </c>
      <c r="E299" s="15"/>
      <c r="F299" s="9">
        <v>7</v>
      </c>
    </row>
    <row r="300" spans="1:6">
      <c r="A300" t="s">
        <v>83</v>
      </c>
      <c r="B300" s="6" t="s">
        <v>327</v>
      </c>
      <c r="C300" s="13"/>
      <c r="D300" s="7" t="s">
        <v>264</v>
      </c>
      <c r="E300" s="15"/>
      <c r="F300" s="9">
        <v>2</v>
      </c>
    </row>
    <row r="301" spans="1:6">
      <c r="A301" t="s">
        <v>83</v>
      </c>
      <c r="B301" s="6" t="s">
        <v>328</v>
      </c>
      <c r="C301" s="13"/>
      <c r="D301" s="7" t="s">
        <v>264</v>
      </c>
      <c r="E301" s="15"/>
      <c r="F301" s="9">
        <v>8</v>
      </c>
    </row>
    <row r="302" spans="1:6">
      <c r="A302" t="s">
        <v>83</v>
      </c>
      <c r="B302" s="6" t="s">
        <v>329</v>
      </c>
      <c r="C302" s="13"/>
      <c r="D302" s="7" t="s">
        <v>264</v>
      </c>
      <c r="E302" s="15"/>
      <c r="F302" s="9">
        <v>1500</v>
      </c>
    </row>
    <row r="303" spans="1:6">
      <c r="A303" t="s">
        <v>83</v>
      </c>
      <c r="B303" s="6" t="s">
        <v>330</v>
      </c>
      <c r="C303" s="13"/>
      <c r="D303" s="7" t="s">
        <v>264</v>
      </c>
      <c r="E303" s="15"/>
      <c r="F303" s="9">
        <v>100</v>
      </c>
    </row>
    <row r="304" spans="1:6">
      <c r="A304" t="s">
        <v>83</v>
      </c>
      <c r="B304" s="6" t="s">
        <v>331</v>
      </c>
      <c r="C304" s="13"/>
      <c r="D304" s="7" t="s">
        <v>264</v>
      </c>
      <c r="E304" s="15"/>
      <c r="F304" s="9">
        <v>9374</v>
      </c>
    </row>
    <row r="305" spans="1:6">
      <c r="A305" t="s">
        <v>83</v>
      </c>
      <c r="B305" s="6" t="s">
        <v>332</v>
      </c>
      <c r="C305" s="13"/>
      <c r="D305" s="7" t="s">
        <v>264</v>
      </c>
      <c r="E305" s="15"/>
      <c r="F305" s="9">
        <v>35</v>
      </c>
    </row>
    <row r="306" spans="1:6">
      <c r="A306" t="s">
        <v>83</v>
      </c>
      <c r="B306" s="6" t="s">
        <v>333</v>
      </c>
      <c r="C306" s="13"/>
      <c r="D306" s="7" t="s">
        <v>264</v>
      </c>
      <c r="E306" s="15"/>
      <c r="F306" s="9">
        <v>8</v>
      </c>
    </row>
    <row r="307" spans="1:6">
      <c r="A307" t="s">
        <v>83</v>
      </c>
      <c r="B307" s="6" t="s">
        <v>334</v>
      </c>
      <c r="C307" s="13"/>
      <c r="D307" s="7" t="s">
        <v>264</v>
      </c>
      <c r="E307" s="15"/>
      <c r="F307" s="9">
        <v>4</v>
      </c>
    </row>
    <row r="308" spans="1:6">
      <c r="A308" t="s">
        <v>83</v>
      </c>
      <c r="B308" s="6" t="s">
        <v>335</v>
      </c>
      <c r="C308" s="13"/>
      <c r="D308" s="7" t="s">
        <v>264</v>
      </c>
      <c r="E308" s="15"/>
      <c r="F308" s="9">
        <v>5</v>
      </c>
    </row>
    <row r="309" spans="1:6">
      <c r="A309" t="s">
        <v>83</v>
      </c>
      <c r="B309" s="6" t="s">
        <v>336</v>
      </c>
      <c r="C309" s="13"/>
      <c r="D309" s="7" t="s">
        <v>264</v>
      </c>
      <c r="E309" s="15"/>
      <c r="F309" s="9">
        <v>4</v>
      </c>
    </row>
    <row r="310" spans="1:6">
      <c r="A310" t="s">
        <v>83</v>
      </c>
      <c r="B310" s="6" t="s">
        <v>337</v>
      </c>
      <c r="C310" s="13"/>
      <c r="D310" s="7" t="s">
        <v>264</v>
      </c>
      <c r="E310" s="15"/>
      <c r="F310" s="9">
        <v>20</v>
      </c>
    </row>
    <row r="311" spans="1:6">
      <c r="A311" t="s">
        <v>83</v>
      </c>
      <c r="B311" s="6" t="s">
        <v>338</v>
      </c>
      <c r="C311" s="13"/>
      <c r="D311" s="7" t="s">
        <v>339</v>
      </c>
      <c r="E311" s="15" t="s">
        <v>340</v>
      </c>
      <c r="F311" s="9">
        <v>100</v>
      </c>
    </row>
    <row r="312" spans="1:6">
      <c r="A312" t="s">
        <v>83</v>
      </c>
      <c r="B312" s="6" t="s">
        <v>341</v>
      </c>
      <c r="C312" s="13"/>
      <c r="D312" s="7" t="s">
        <v>264</v>
      </c>
      <c r="E312" s="15"/>
      <c r="F312" s="9">
        <v>2</v>
      </c>
    </row>
    <row r="313" spans="1:6">
      <c r="A313" t="s">
        <v>83</v>
      </c>
      <c r="B313" s="6" t="s">
        <v>342</v>
      </c>
      <c r="C313" s="13"/>
      <c r="D313" s="7" t="s">
        <v>264</v>
      </c>
      <c r="E313" s="15"/>
      <c r="F313" s="9">
        <v>20</v>
      </c>
    </row>
    <row r="314" spans="1:6">
      <c r="A314" t="s">
        <v>83</v>
      </c>
      <c r="B314" s="6" t="s">
        <v>343</v>
      </c>
      <c r="C314" s="13"/>
      <c r="D314" s="7" t="s">
        <v>264</v>
      </c>
      <c r="E314" s="15"/>
      <c r="F314" s="9">
        <v>3</v>
      </c>
    </row>
    <row r="315" spans="1:6">
      <c r="A315" t="s">
        <v>83</v>
      </c>
      <c r="B315" s="6" t="s">
        <v>344</v>
      </c>
      <c r="C315" s="13"/>
      <c r="D315" s="7" t="s">
        <v>264</v>
      </c>
      <c r="E315" s="15"/>
      <c r="F315" s="9">
        <v>3</v>
      </c>
    </row>
    <row r="316" spans="1:6">
      <c r="A316" t="s">
        <v>83</v>
      </c>
      <c r="B316" s="6" t="s">
        <v>345</v>
      </c>
      <c r="C316" s="13"/>
      <c r="D316" s="7" t="s">
        <v>264</v>
      </c>
      <c r="E316" s="15"/>
      <c r="F316" s="9">
        <v>130</v>
      </c>
    </row>
    <row r="317" spans="1:6">
      <c r="A317" t="s">
        <v>83</v>
      </c>
      <c r="B317" s="6" t="s">
        <v>346</v>
      </c>
      <c r="C317" s="13"/>
      <c r="D317" s="7" t="s">
        <v>264</v>
      </c>
      <c r="E317" s="15"/>
      <c r="F317" s="9">
        <v>5</v>
      </c>
    </row>
    <row r="318" spans="1:6">
      <c r="A318" t="s">
        <v>83</v>
      </c>
      <c r="B318" s="6" t="s">
        <v>347</v>
      </c>
      <c r="C318" s="13"/>
      <c r="D318" s="7" t="s">
        <v>264</v>
      </c>
      <c r="E318" s="15"/>
      <c r="F318" s="9">
        <v>64</v>
      </c>
    </row>
    <row r="319" spans="1:6">
      <c r="A319" t="s">
        <v>83</v>
      </c>
      <c r="B319" s="6" t="s">
        <v>348</v>
      </c>
      <c r="C319" s="13"/>
      <c r="D319" s="7" t="s">
        <v>264</v>
      </c>
      <c r="E319" s="15"/>
      <c r="F319" s="9">
        <v>8</v>
      </c>
    </row>
    <row r="320" spans="1:6">
      <c r="A320" t="s">
        <v>83</v>
      </c>
      <c r="B320" s="6" t="s">
        <v>349</v>
      </c>
      <c r="C320" s="13"/>
      <c r="D320" s="7" t="s">
        <v>350</v>
      </c>
      <c r="E320" s="15"/>
      <c r="F320" s="9">
        <v>5</v>
      </c>
    </row>
    <row r="321" spans="1:6">
      <c r="A321" t="s">
        <v>83</v>
      </c>
      <c r="B321" s="6" t="s">
        <v>351</v>
      </c>
      <c r="C321" s="13"/>
      <c r="D321" s="7" t="s">
        <v>264</v>
      </c>
      <c r="E321" s="15"/>
      <c r="F321" s="9">
        <v>3</v>
      </c>
    </row>
    <row r="322" spans="1:6">
      <c r="A322" t="s">
        <v>83</v>
      </c>
      <c r="B322" s="6" t="s">
        <v>352</v>
      </c>
      <c r="C322" s="13"/>
      <c r="D322" s="7" t="s">
        <v>264</v>
      </c>
      <c r="E322" s="15"/>
      <c r="F322" s="9">
        <v>200</v>
      </c>
    </row>
    <row r="323" spans="1:6">
      <c r="A323" t="s">
        <v>83</v>
      </c>
      <c r="B323" s="6" t="s">
        <v>353</v>
      </c>
      <c r="C323" s="13"/>
      <c r="D323" s="7" t="s">
        <v>264</v>
      </c>
      <c r="E323" s="15"/>
      <c r="F323" s="9">
        <v>50</v>
      </c>
    </row>
    <row r="324" spans="1:6">
      <c r="A324" t="s">
        <v>83</v>
      </c>
      <c r="B324" s="6" t="s">
        <v>354</v>
      </c>
      <c r="C324" s="13"/>
      <c r="D324" s="7" t="s">
        <v>264</v>
      </c>
      <c r="E324" s="15"/>
      <c r="F324" s="9">
        <v>2</v>
      </c>
    </row>
    <row r="325" spans="1:6">
      <c r="A325" t="s">
        <v>83</v>
      </c>
      <c r="B325" s="6" t="s">
        <v>355</v>
      </c>
      <c r="C325" s="13"/>
      <c r="D325" s="7" t="s">
        <v>356</v>
      </c>
      <c r="E325" s="15"/>
      <c r="F325" s="9">
        <v>132</v>
      </c>
    </row>
    <row r="326" spans="1:6">
      <c r="A326" t="s">
        <v>83</v>
      </c>
      <c r="B326" s="6" t="s">
        <v>357</v>
      </c>
      <c r="C326" s="13"/>
      <c r="D326" s="7" t="s">
        <v>356</v>
      </c>
      <c r="E326" s="15"/>
      <c r="F326" s="9">
        <v>5</v>
      </c>
    </row>
    <row r="327" spans="1:6">
      <c r="A327" t="s">
        <v>83</v>
      </c>
      <c r="B327" s="6" t="s">
        <v>358</v>
      </c>
      <c r="C327" s="13"/>
      <c r="D327" s="7" t="s">
        <v>356</v>
      </c>
      <c r="E327" s="15"/>
      <c r="F327" s="9">
        <v>4</v>
      </c>
    </row>
    <row r="328" spans="1:6">
      <c r="A328" t="s">
        <v>114</v>
      </c>
      <c r="B328" s="6" t="s">
        <v>359</v>
      </c>
      <c r="C328" s="13"/>
      <c r="D328" s="7" t="s">
        <v>360</v>
      </c>
      <c r="E328" s="15"/>
      <c r="F328" s="9">
        <v>6</v>
      </c>
    </row>
    <row r="329" spans="1:6">
      <c r="A329" t="s">
        <v>83</v>
      </c>
      <c r="B329" s="6" t="s">
        <v>361</v>
      </c>
      <c r="C329" s="13"/>
      <c r="D329" s="7" t="s">
        <v>362</v>
      </c>
      <c r="E329" s="15"/>
      <c r="F329" s="9">
        <v>35</v>
      </c>
    </row>
    <row r="330" spans="1:6">
      <c r="A330" t="s">
        <v>83</v>
      </c>
      <c r="B330" s="6" t="s">
        <v>363</v>
      </c>
      <c r="C330" s="13"/>
      <c r="D330" s="7" t="s">
        <v>147</v>
      </c>
      <c r="E330" s="15"/>
      <c r="F330" s="9">
        <v>2</v>
      </c>
    </row>
    <row r="331" spans="1:6">
      <c r="A331" t="s">
        <v>83</v>
      </c>
      <c r="B331" s="6" t="s">
        <v>364</v>
      </c>
      <c r="C331" s="13"/>
      <c r="D331" s="7" t="s">
        <v>147</v>
      </c>
      <c r="E331" s="15"/>
      <c r="F331" s="9">
        <v>858</v>
      </c>
    </row>
    <row r="332" spans="1:6">
      <c r="A332" t="s">
        <v>365</v>
      </c>
      <c r="B332" s="6" t="s">
        <v>366</v>
      </c>
      <c r="C332" s="13"/>
      <c r="D332" s="7" t="s">
        <v>147</v>
      </c>
      <c r="E332" s="15"/>
      <c r="F332" s="9">
        <v>28</v>
      </c>
    </row>
    <row r="333" spans="1:6">
      <c r="A333" t="s">
        <v>83</v>
      </c>
      <c r="B333" s="6" t="s">
        <v>367</v>
      </c>
      <c r="C333" s="13"/>
      <c r="D333" s="7" t="s">
        <v>147</v>
      </c>
      <c r="E333" s="15"/>
      <c r="F333" s="9">
        <v>150</v>
      </c>
    </row>
    <row r="334" spans="1:6">
      <c r="A334" t="s">
        <v>83</v>
      </c>
      <c r="B334" s="6" t="s">
        <v>368</v>
      </c>
      <c r="C334" s="13"/>
      <c r="D334" s="7" t="s">
        <v>147</v>
      </c>
      <c r="E334" s="15"/>
      <c r="F334" s="9">
        <v>85</v>
      </c>
    </row>
    <row r="335" spans="1:6">
      <c r="A335" t="s">
        <v>83</v>
      </c>
      <c r="B335" s="6" t="s">
        <v>369</v>
      </c>
      <c r="C335" s="13"/>
      <c r="D335" s="7" t="s">
        <v>147</v>
      </c>
      <c r="E335" s="15"/>
      <c r="F335" s="9">
        <v>100</v>
      </c>
    </row>
    <row r="336" spans="1:6">
      <c r="A336" t="s">
        <v>83</v>
      </c>
      <c r="B336" s="6" t="s">
        <v>370</v>
      </c>
      <c r="C336" s="13"/>
      <c r="D336" s="7" t="s">
        <v>147</v>
      </c>
      <c r="E336" s="15"/>
      <c r="F336" s="9">
        <v>48</v>
      </c>
    </row>
    <row r="337" spans="1:6">
      <c r="A337" t="s">
        <v>83</v>
      </c>
      <c r="B337" s="6" t="s">
        <v>371</v>
      </c>
      <c r="C337" s="13"/>
      <c r="D337" s="7" t="s">
        <v>147</v>
      </c>
      <c r="E337" s="15"/>
      <c r="F337" s="9">
        <v>3943</v>
      </c>
    </row>
    <row r="338" spans="1:6">
      <c r="A338" t="s">
        <v>365</v>
      </c>
      <c r="B338" s="6" t="s">
        <v>372</v>
      </c>
      <c r="C338" s="13"/>
      <c r="D338" s="7" t="s">
        <v>147</v>
      </c>
      <c r="E338" s="15"/>
      <c r="F338" s="9">
        <v>10</v>
      </c>
    </row>
    <row r="339" spans="1:6">
      <c r="A339" t="s">
        <v>182</v>
      </c>
      <c r="B339" s="6" t="s">
        <v>373</v>
      </c>
      <c r="C339" s="13"/>
      <c r="D339" s="7" t="s">
        <v>147</v>
      </c>
      <c r="E339" s="15"/>
      <c r="F339" s="9">
        <v>3</v>
      </c>
    </row>
    <row r="340" spans="1:6">
      <c r="A340" t="s">
        <v>374</v>
      </c>
      <c r="B340" s="6" t="s">
        <v>375</v>
      </c>
      <c r="C340" s="13"/>
      <c r="D340" s="7" t="s">
        <v>147</v>
      </c>
      <c r="E340" s="15"/>
      <c r="F340" s="9">
        <v>6</v>
      </c>
    </row>
    <row r="341" spans="1:6">
      <c r="A341" t="s">
        <v>376</v>
      </c>
      <c r="B341" s="6" t="s">
        <v>377</v>
      </c>
      <c r="C341" s="13"/>
      <c r="D341" s="7" t="s">
        <v>147</v>
      </c>
      <c r="E341" s="15"/>
      <c r="F341" s="9">
        <v>46</v>
      </c>
    </row>
    <row r="342" spans="1:6">
      <c r="A342" t="s">
        <v>376</v>
      </c>
      <c r="B342" s="6" t="s">
        <v>378</v>
      </c>
      <c r="C342" s="13"/>
      <c r="D342" s="7" t="s">
        <v>147</v>
      </c>
      <c r="E342" s="15"/>
      <c r="F342" s="9">
        <v>9</v>
      </c>
    </row>
    <row r="343" spans="1:6">
      <c r="A343" t="s">
        <v>83</v>
      </c>
      <c r="B343" s="6" t="s">
        <v>379</v>
      </c>
      <c r="C343" s="13"/>
      <c r="D343" s="7" t="s">
        <v>147</v>
      </c>
      <c r="E343" s="15"/>
      <c r="F343" s="9">
        <v>797</v>
      </c>
    </row>
    <row r="344" spans="1:6">
      <c r="A344" t="s">
        <v>83</v>
      </c>
      <c r="B344" s="6" t="s">
        <v>380</v>
      </c>
      <c r="C344" s="13"/>
      <c r="D344" s="7" t="s">
        <v>147</v>
      </c>
      <c r="E344" s="15"/>
      <c r="F344" s="9">
        <v>2</v>
      </c>
    </row>
    <row r="345" spans="1:6">
      <c r="A345" t="s">
        <v>83</v>
      </c>
      <c r="B345" s="6" t="s">
        <v>381</v>
      </c>
      <c r="C345" s="13"/>
      <c r="D345" s="7" t="s">
        <v>147</v>
      </c>
      <c r="E345" s="15"/>
      <c r="F345" s="9">
        <v>7</v>
      </c>
    </row>
    <row r="346" spans="1:6">
      <c r="A346" t="s">
        <v>83</v>
      </c>
      <c r="B346" s="6" t="s">
        <v>382</v>
      </c>
      <c r="C346" s="13"/>
      <c r="D346" s="7" t="s">
        <v>147</v>
      </c>
      <c r="E346" s="15"/>
      <c r="F346" s="9">
        <v>11</v>
      </c>
    </row>
    <row r="347" spans="1:6">
      <c r="A347" t="s">
        <v>83</v>
      </c>
      <c r="B347" s="6" t="s">
        <v>383</v>
      </c>
      <c r="C347" s="13"/>
      <c r="D347" s="7" t="s">
        <v>147</v>
      </c>
      <c r="E347" s="15"/>
      <c r="F347" s="9">
        <v>6</v>
      </c>
    </row>
    <row r="348" spans="1:6">
      <c r="A348" t="s">
        <v>384</v>
      </c>
      <c r="B348" s="6" t="s">
        <v>385</v>
      </c>
      <c r="C348" s="13"/>
      <c r="D348" s="7" t="s">
        <v>147</v>
      </c>
      <c r="E348" s="15"/>
      <c r="F348" s="9">
        <v>199</v>
      </c>
    </row>
    <row r="349" spans="1:6">
      <c r="A349" t="s">
        <v>386</v>
      </c>
      <c r="B349" s="6" t="s">
        <v>387</v>
      </c>
      <c r="C349" s="13"/>
      <c r="D349" s="7" t="s">
        <v>147</v>
      </c>
      <c r="E349" s="15"/>
      <c r="F349" s="9">
        <v>22</v>
      </c>
    </row>
    <row r="350" spans="1:6">
      <c r="A350" t="s">
        <v>388</v>
      </c>
      <c r="B350" s="6" t="s">
        <v>389</v>
      </c>
      <c r="C350" s="13"/>
      <c r="D350" s="7" t="s">
        <v>147</v>
      </c>
      <c r="E350" s="15"/>
      <c r="F350" s="9">
        <v>2</v>
      </c>
    </row>
    <row r="351" spans="1:6">
      <c r="A351" t="s">
        <v>390</v>
      </c>
      <c r="B351" s="6" t="s">
        <v>391</v>
      </c>
      <c r="C351" s="13"/>
      <c r="D351" s="7" t="s">
        <v>147</v>
      </c>
      <c r="E351" s="15"/>
      <c r="F351" s="9">
        <v>7</v>
      </c>
    </row>
    <row r="352" spans="1:6">
      <c r="A352" t="s">
        <v>83</v>
      </c>
      <c r="B352" s="6" t="s">
        <v>392</v>
      </c>
      <c r="C352" s="13"/>
      <c r="D352" s="7" t="s">
        <v>147</v>
      </c>
      <c r="E352" s="15"/>
      <c r="F352" s="9">
        <v>1281</v>
      </c>
    </row>
    <row r="353" spans="1:6">
      <c r="A353" t="s">
        <v>83</v>
      </c>
      <c r="B353" s="6" t="s">
        <v>393</v>
      </c>
      <c r="C353" s="13"/>
      <c r="D353" s="7" t="s">
        <v>147</v>
      </c>
      <c r="E353" s="15"/>
      <c r="F353" s="9">
        <v>800</v>
      </c>
    </row>
    <row r="354" spans="1:6">
      <c r="A354" t="s">
        <v>83</v>
      </c>
      <c r="B354" s="6" t="s">
        <v>394</v>
      </c>
      <c r="C354" s="13"/>
      <c r="D354" s="7" t="s">
        <v>147</v>
      </c>
      <c r="E354" s="15"/>
      <c r="F354" s="9">
        <v>291</v>
      </c>
    </row>
    <row r="355" spans="1:6">
      <c r="A355" t="s">
        <v>395</v>
      </c>
      <c r="B355" s="6" t="s">
        <v>396</v>
      </c>
      <c r="C355" s="13"/>
      <c r="D355" s="7" t="s">
        <v>147</v>
      </c>
      <c r="E355" s="15"/>
      <c r="F355" s="9">
        <v>4</v>
      </c>
    </row>
    <row r="356" spans="1:6">
      <c r="A356" t="s">
        <v>395</v>
      </c>
      <c r="B356" s="6" t="s">
        <v>397</v>
      </c>
      <c r="C356" s="13"/>
      <c r="D356" s="7" t="s">
        <v>147</v>
      </c>
      <c r="E356" s="15"/>
      <c r="F356" s="9">
        <v>5</v>
      </c>
    </row>
    <row r="357" spans="1:6">
      <c r="A357" t="s">
        <v>83</v>
      </c>
      <c r="B357" s="6" t="s">
        <v>398</v>
      </c>
      <c r="C357" s="13"/>
      <c r="D357" s="7" t="s">
        <v>147</v>
      </c>
      <c r="E357" s="15"/>
      <c r="F357" s="9">
        <v>40</v>
      </c>
    </row>
    <row r="358" spans="1:6">
      <c r="A358" t="s">
        <v>83</v>
      </c>
      <c r="B358" s="6" t="s">
        <v>399</v>
      </c>
      <c r="C358" s="13"/>
      <c r="D358" s="7" t="s">
        <v>147</v>
      </c>
      <c r="E358" s="15"/>
      <c r="F358" s="9">
        <v>3</v>
      </c>
    </row>
    <row r="359" spans="1:6">
      <c r="A359" t="s">
        <v>388</v>
      </c>
      <c r="B359" s="6" t="s">
        <v>400</v>
      </c>
      <c r="C359" s="13"/>
      <c r="D359" s="7" t="s">
        <v>147</v>
      </c>
      <c r="E359" s="15"/>
      <c r="F359" s="9">
        <v>2</v>
      </c>
    </row>
    <row r="360" spans="1:6">
      <c r="A360" t="s">
        <v>83</v>
      </c>
      <c r="B360" s="6" t="s">
        <v>401</v>
      </c>
      <c r="C360" s="13"/>
      <c r="D360" s="7" t="s">
        <v>147</v>
      </c>
      <c r="E360" s="15"/>
      <c r="F360" s="9">
        <v>61</v>
      </c>
    </row>
    <row r="361" spans="1:6">
      <c r="A361" t="s">
        <v>83</v>
      </c>
      <c r="B361" s="6" t="s">
        <v>402</v>
      </c>
      <c r="C361" s="13"/>
      <c r="D361" s="7" t="s">
        <v>147</v>
      </c>
      <c r="E361" s="15"/>
      <c r="F361" s="9">
        <v>5</v>
      </c>
    </row>
    <row r="362" spans="1:6">
      <c r="A362" t="s">
        <v>84</v>
      </c>
      <c r="B362" s="6" t="s">
        <v>403</v>
      </c>
      <c r="C362" s="13"/>
      <c r="D362" s="7" t="s">
        <v>147</v>
      </c>
      <c r="E362" s="15"/>
      <c r="F362" s="9">
        <v>12</v>
      </c>
    </row>
    <row r="363" spans="1:6">
      <c r="A363" t="s">
        <v>185</v>
      </c>
      <c r="B363" s="6" t="s">
        <v>404</v>
      </c>
      <c r="C363" s="13"/>
      <c r="D363" s="7" t="s">
        <v>147</v>
      </c>
      <c r="E363" s="15"/>
      <c r="F363" s="9">
        <v>9</v>
      </c>
    </row>
    <row r="364" spans="1:6">
      <c r="A364" t="s">
        <v>390</v>
      </c>
      <c r="B364" s="6" t="s">
        <v>405</v>
      </c>
      <c r="C364" s="13"/>
      <c r="D364" s="7" t="s">
        <v>147</v>
      </c>
      <c r="E364" s="15"/>
      <c r="F364" s="9">
        <v>3</v>
      </c>
    </row>
    <row r="365" spans="1:6">
      <c r="A365" t="s">
        <v>83</v>
      </c>
      <c r="B365" s="6" t="s">
        <v>406</v>
      </c>
      <c r="C365" s="13"/>
      <c r="D365" s="7" t="s">
        <v>147</v>
      </c>
      <c r="E365" s="15"/>
      <c r="F365" s="9">
        <v>19</v>
      </c>
    </row>
    <row r="366" spans="1:6">
      <c r="A366" t="s">
        <v>83</v>
      </c>
      <c r="B366" s="6" t="s">
        <v>407</v>
      </c>
      <c r="C366" s="13"/>
      <c r="D366" s="7" t="s">
        <v>147</v>
      </c>
      <c r="E366" s="15"/>
      <c r="F366" s="9">
        <v>5</v>
      </c>
    </row>
    <row r="367" spans="1:6">
      <c r="A367" t="s">
        <v>83</v>
      </c>
      <c r="B367" s="6" t="s">
        <v>408</v>
      </c>
      <c r="C367" s="13"/>
      <c r="D367" s="7" t="s">
        <v>147</v>
      </c>
      <c r="E367" s="15"/>
      <c r="F367" s="9">
        <v>18</v>
      </c>
    </row>
    <row r="368" spans="1:6">
      <c r="A368" t="s">
        <v>83</v>
      </c>
      <c r="B368" s="6" t="s">
        <v>409</v>
      </c>
      <c r="C368" s="13"/>
      <c r="D368" s="7" t="s">
        <v>147</v>
      </c>
      <c r="E368" s="15"/>
      <c r="F368" s="9">
        <v>14</v>
      </c>
    </row>
    <row r="369" spans="1:6">
      <c r="A369" t="s">
        <v>83</v>
      </c>
      <c r="B369" s="6" t="s">
        <v>410</v>
      </c>
      <c r="C369" s="13"/>
      <c r="D369" s="7" t="s">
        <v>147</v>
      </c>
      <c r="E369" s="15"/>
      <c r="F369" s="9">
        <v>13</v>
      </c>
    </row>
    <row r="370" spans="1:6">
      <c r="A370" t="s">
        <v>239</v>
      </c>
      <c r="B370" s="6" t="s">
        <v>411</v>
      </c>
      <c r="C370" s="13"/>
      <c r="D370" s="7"/>
      <c r="E370" s="15"/>
      <c r="F370" s="9">
        <v>5</v>
      </c>
    </row>
    <row r="371" spans="1:6">
      <c r="A371" t="s">
        <v>239</v>
      </c>
      <c r="B371" s="6" t="s">
        <v>412</v>
      </c>
      <c r="C371" s="13"/>
      <c r="D371" s="7"/>
      <c r="E371" s="15"/>
      <c r="F371" s="9">
        <v>5</v>
      </c>
    </row>
    <row r="372" spans="1:6">
      <c r="A372" t="s">
        <v>109</v>
      </c>
      <c r="B372" s="6" t="s">
        <v>413</v>
      </c>
      <c r="C372" s="13"/>
      <c r="D372" s="7" t="s">
        <v>414</v>
      </c>
      <c r="E372" s="15"/>
      <c r="F372" s="9">
        <v>510</v>
      </c>
    </row>
    <row r="373" spans="1:6">
      <c r="A373" t="s">
        <v>415</v>
      </c>
      <c r="B373" s="6" t="s">
        <v>416</v>
      </c>
      <c r="C373" s="13"/>
      <c r="D373" s="7"/>
      <c r="E373" s="15"/>
      <c r="F373" s="9">
        <v>15000</v>
      </c>
    </row>
    <row r="374" spans="1:6">
      <c r="A374" t="s">
        <v>235</v>
      </c>
      <c r="B374" s="6" t="s">
        <v>417</v>
      </c>
      <c r="C374" s="13"/>
      <c r="D374" s="7"/>
      <c r="E374" s="15"/>
      <c r="F374" s="9">
        <v>5</v>
      </c>
    </row>
    <row r="375" spans="1:6">
      <c r="A375" t="s">
        <v>109</v>
      </c>
      <c r="B375" s="6" t="s">
        <v>418</v>
      </c>
      <c r="C375" s="13"/>
      <c r="D375" s="7"/>
      <c r="E375" s="15"/>
      <c r="F375" s="9">
        <v>9850</v>
      </c>
    </row>
    <row r="376" spans="1:6">
      <c r="A376" t="s">
        <v>162</v>
      </c>
      <c r="B376" s="6" t="s">
        <v>419</v>
      </c>
      <c r="C376" s="13"/>
      <c r="D376" s="7"/>
      <c r="E376" s="15"/>
      <c r="F376" s="9">
        <v>30</v>
      </c>
    </row>
    <row r="377" spans="1:6">
      <c r="A377" t="s">
        <v>162</v>
      </c>
      <c r="B377" s="6" t="s">
        <v>420</v>
      </c>
      <c r="C377" s="13"/>
      <c r="D377" s="7"/>
      <c r="E377" s="15"/>
      <c r="F377" s="9">
        <v>200</v>
      </c>
    </row>
    <row r="378" spans="1:6">
      <c r="A378" t="s">
        <v>162</v>
      </c>
      <c r="B378" s="6" t="s">
        <v>421</v>
      </c>
      <c r="C378" s="13"/>
      <c r="D378" s="7"/>
      <c r="E378" s="15"/>
      <c r="F378" s="9">
        <v>50</v>
      </c>
    </row>
    <row r="379" spans="1:6">
      <c r="A379" t="s">
        <v>83</v>
      </c>
      <c r="B379" s="6" t="s">
        <v>422</v>
      </c>
      <c r="C379" s="13"/>
      <c r="D379" s="7" t="s">
        <v>423</v>
      </c>
      <c r="E379" s="15"/>
      <c r="F379" s="9">
        <v>20</v>
      </c>
    </row>
    <row r="380" spans="1:6">
      <c r="A380" t="s">
        <v>162</v>
      </c>
      <c r="B380" s="6" t="s">
        <v>424</v>
      </c>
      <c r="C380" s="13"/>
      <c r="D380" s="7"/>
      <c r="E380" s="15"/>
      <c r="F380" s="9">
        <v>1700</v>
      </c>
    </row>
    <row r="381" spans="1:6">
      <c r="A381" t="s">
        <v>162</v>
      </c>
      <c r="B381" s="6" t="s">
        <v>425</v>
      </c>
      <c r="C381" s="13"/>
      <c r="D381" s="7"/>
      <c r="E381" s="15"/>
      <c r="F381" s="9">
        <v>1500</v>
      </c>
    </row>
    <row r="382" spans="1:6">
      <c r="A382" t="s">
        <v>162</v>
      </c>
      <c r="B382" s="6" t="s">
        <v>426</v>
      </c>
      <c r="C382" s="13"/>
      <c r="D382" s="7"/>
      <c r="E382" s="15"/>
      <c r="F382" s="9">
        <v>6000</v>
      </c>
    </row>
    <row r="383" spans="1:6">
      <c r="A383" t="s">
        <v>162</v>
      </c>
      <c r="B383" s="6" t="s">
        <v>427</v>
      </c>
      <c r="C383" s="13"/>
      <c r="D383" s="7"/>
      <c r="E383" s="15"/>
      <c r="F383" s="9">
        <v>15000</v>
      </c>
    </row>
    <row r="384" spans="1:6">
      <c r="A384" t="s">
        <v>162</v>
      </c>
      <c r="B384" s="6" t="s">
        <v>428</v>
      </c>
      <c r="C384" s="13"/>
      <c r="D384" s="7"/>
      <c r="E384" s="15"/>
      <c r="F384" s="9">
        <v>10</v>
      </c>
    </row>
    <row r="385" spans="1:6">
      <c r="A385" t="s">
        <v>159</v>
      </c>
      <c r="B385" s="6" t="s">
        <v>429</v>
      </c>
      <c r="C385" s="13"/>
      <c r="D385" s="7"/>
      <c r="E385" s="15"/>
      <c r="F385" s="9">
        <v>24</v>
      </c>
    </row>
    <row r="386" spans="1:6">
      <c r="A386" t="s">
        <v>159</v>
      </c>
      <c r="B386" s="6" t="s">
        <v>430</v>
      </c>
      <c r="C386" s="13"/>
      <c r="D386" s="7"/>
      <c r="E386" s="15"/>
      <c r="F386" s="9">
        <v>155</v>
      </c>
    </row>
    <row r="387" spans="1:6">
      <c r="A387" t="s">
        <v>159</v>
      </c>
      <c r="B387" s="6" t="s">
        <v>431</v>
      </c>
      <c r="C387" s="13"/>
      <c r="D387" s="7"/>
      <c r="E387" s="15"/>
      <c r="F387" s="9">
        <v>67</v>
      </c>
    </row>
    <row r="388" spans="1:6">
      <c r="A388" t="s">
        <v>159</v>
      </c>
      <c r="B388" s="6" t="s">
        <v>432</v>
      </c>
      <c r="C388" s="13"/>
      <c r="D388" s="7"/>
      <c r="E388" s="15"/>
      <c r="F388" s="9">
        <v>15</v>
      </c>
    </row>
    <row r="389" spans="1:6">
      <c r="A389" t="s">
        <v>159</v>
      </c>
      <c r="B389" s="6" t="s">
        <v>433</v>
      </c>
      <c r="C389" s="13"/>
      <c r="D389" s="7"/>
      <c r="E389" s="15"/>
      <c r="F389" s="9">
        <v>55</v>
      </c>
    </row>
    <row r="390" spans="1:6">
      <c r="A390" t="s">
        <v>159</v>
      </c>
      <c r="B390" s="6" t="s">
        <v>434</v>
      </c>
      <c r="C390" s="13"/>
      <c r="D390" s="7"/>
      <c r="E390" s="15"/>
      <c r="F390" s="9">
        <v>165</v>
      </c>
    </row>
    <row r="391" spans="1:6">
      <c r="A391" t="s">
        <v>159</v>
      </c>
      <c r="B391" s="6" t="s">
        <v>435</v>
      </c>
      <c r="C391" s="13"/>
      <c r="D391" s="7"/>
      <c r="E391" s="15"/>
      <c r="F391" s="9">
        <v>115</v>
      </c>
    </row>
    <row r="392" spans="1:6">
      <c r="A392" t="s">
        <v>159</v>
      </c>
      <c r="B392" s="6" t="s">
        <v>436</v>
      </c>
      <c r="C392" s="13"/>
      <c r="D392" s="7"/>
      <c r="E392" s="15"/>
      <c r="F392" s="9">
        <v>118</v>
      </c>
    </row>
    <row r="393" spans="1:6">
      <c r="A393" t="s">
        <v>159</v>
      </c>
      <c r="B393" s="6" t="s">
        <v>437</v>
      </c>
      <c r="C393" s="13"/>
      <c r="D393" s="7"/>
      <c r="E393" s="15"/>
      <c r="F393" s="9">
        <v>40</v>
      </c>
    </row>
    <row r="394" spans="1:6">
      <c r="A394" t="s">
        <v>159</v>
      </c>
      <c r="B394" s="6" t="s">
        <v>438</v>
      </c>
      <c r="C394" s="13"/>
      <c r="D394" s="7"/>
      <c r="E394" s="15"/>
      <c r="F394" s="9">
        <v>97</v>
      </c>
    </row>
    <row r="395" spans="1:6">
      <c r="A395" t="s">
        <v>159</v>
      </c>
      <c r="B395" s="6" t="s">
        <v>439</v>
      </c>
      <c r="C395" s="13"/>
      <c r="D395" s="7"/>
      <c r="E395" s="15"/>
      <c r="F395" s="9">
        <v>144</v>
      </c>
    </row>
    <row r="396" spans="1:6">
      <c r="A396" t="s">
        <v>159</v>
      </c>
      <c r="B396" s="6" t="s">
        <v>440</v>
      </c>
      <c r="C396" s="13"/>
      <c r="D396" s="7"/>
      <c r="E396" s="15"/>
      <c r="F396" s="9">
        <v>189</v>
      </c>
    </row>
    <row r="397" spans="1:6">
      <c r="A397" t="s">
        <v>159</v>
      </c>
      <c r="B397" s="6" t="s">
        <v>441</v>
      </c>
      <c r="C397" s="13"/>
      <c r="D397" s="7"/>
      <c r="E397" s="15"/>
      <c r="F397" s="9">
        <v>187</v>
      </c>
    </row>
    <row r="398" spans="1:6">
      <c r="A398" t="s">
        <v>159</v>
      </c>
      <c r="B398" s="6" t="s">
        <v>442</v>
      </c>
      <c r="C398" s="13"/>
      <c r="D398" s="7"/>
      <c r="E398" s="15"/>
      <c r="F398" s="9">
        <v>186</v>
      </c>
    </row>
    <row r="399" spans="1:6">
      <c r="A399" t="s">
        <v>159</v>
      </c>
      <c r="B399" s="6" t="s">
        <v>443</v>
      </c>
      <c r="C399" s="13"/>
      <c r="D399" s="7"/>
      <c r="E399" s="15"/>
      <c r="F399" s="9">
        <v>194</v>
      </c>
    </row>
    <row r="400" spans="1:6">
      <c r="A400" t="s">
        <v>159</v>
      </c>
      <c r="B400" s="6" t="s">
        <v>444</v>
      </c>
      <c r="C400" s="13"/>
      <c r="D400" s="7"/>
      <c r="E400" s="15"/>
      <c r="F400" s="9">
        <v>198</v>
      </c>
    </row>
    <row r="401" spans="1:6">
      <c r="A401" t="s">
        <v>159</v>
      </c>
      <c r="B401" s="6" t="s">
        <v>445</v>
      </c>
      <c r="C401" s="13"/>
      <c r="D401" s="7"/>
      <c r="E401" s="15"/>
      <c r="F401" s="9">
        <v>196</v>
      </c>
    </row>
    <row r="402" spans="1:6">
      <c r="A402" t="s">
        <v>159</v>
      </c>
      <c r="B402" s="6" t="s">
        <v>446</v>
      </c>
      <c r="C402" s="13"/>
      <c r="D402" s="7"/>
      <c r="E402" s="15"/>
      <c r="F402" s="9">
        <v>188</v>
      </c>
    </row>
    <row r="403" spans="1:6">
      <c r="A403" t="s">
        <v>447</v>
      </c>
      <c r="B403" s="6" t="s">
        <v>448</v>
      </c>
      <c r="C403" s="13"/>
      <c r="D403" s="7" t="s">
        <v>449</v>
      </c>
      <c r="E403" s="15"/>
      <c r="F403" s="9">
        <v>10</v>
      </c>
    </row>
    <row r="404" spans="1:6">
      <c r="A404" t="s">
        <v>159</v>
      </c>
      <c r="B404" s="6" t="s">
        <v>450</v>
      </c>
      <c r="C404" s="13"/>
      <c r="D404" s="7"/>
      <c r="E404" s="15"/>
      <c r="F404" s="9">
        <v>187</v>
      </c>
    </row>
    <row r="405" spans="1:6">
      <c r="A405" t="s">
        <v>159</v>
      </c>
      <c r="B405" s="6" t="s">
        <v>451</v>
      </c>
      <c r="C405" s="13"/>
      <c r="D405" s="7"/>
      <c r="E405" s="15"/>
      <c r="F405" s="9">
        <v>51</v>
      </c>
    </row>
    <row r="406" spans="1:6">
      <c r="A406" t="s">
        <v>159</v>
      </c>
      <c r="B406" s="6" t="s">
        <v>452</v>
      </c>
      <c r="C406" s="13"/>
      <c r="D406" s="7"/>
      <c r="E406" s="15"/>
      <c r="F406" s="9">
        <v>189</v>
      </c>
    </row>
    <row r="407" spans="1:6">
      <c r="A407" t="s">
        <v>83</v>
      </c>
      <c r="B407" s="6" t="s">
        <v>453</v>
      </c>
      <c r="C407" s="13"/>
      <c r="D407" s="7" t="s">
        <v>315</v>
      </c>
      <c r="E407" s="15"/>
      <c r="F407" s="9">
        <v>8</v>
      </c>
    </row>
    <row r="408" spans="1:6">
      <c r="A408" t="s">
        <v>83</v>
      </c>
      <c r="B408" s="6" t="s">
        <v>454</v>
      </c>
      <c r="C408" s="13"/>
      <c r="D408" s="7" t="s">
        <v>315</v>
      </c>
      <c r="E408" s="15"/>
      <c r="F408" s="9">
        <v>20</v>
      </c>
    </row>
    <row r="409" spans="1:6">
      <c r="A409" t="s">
        <v>221</v>
      </c>
      <c r="B409" s="6" t="s">
        <v>455</v>
      </c>
      <c r="C409" s="13"/>
      <c r="D409" s="7" t="s">
        <v>423</v>
      </c>
      <c r="E409" s="15"/>
      <c r="F409" s="9">
        <v>3</v>
      </c>
    </row>
    <row r="410" spans="1:6">
      <c r="A410" t="s">
        <v>83</v>
      </c>
      <c r="B410" s="6" t="s">
        <v>456</v>
      </c>
      <c r="C410" s="13"/>
      <c r="D410" s="7" t="s">
        <v>423</v>
      </c>
      <c r="E410" s="15"/>
      <c r="F410" s="9">
        <v>2</v>
      </c>
    </row>
    <row r="411" spans="1:6">
      <c r="A411" t="s">
        <v>83</v>
      </c>
      <c r="B411" s="6" t="s">
        <v>457</v>
      </c>
      <c r="C411" s="13"/>
      <c r="D411" s="7" t="s">
        <v>423</v>
      </c>
      <c r="E411" s="15"/>
      <c r="F411" s="9">
        <v>4</v>
      </c>
    </row>
    <row r="412" spans="1:6">
      <c r="A412" t="s">
        <v>221</v>
      </c>
      <c r="B412" s="6" t="s">
        <v>458</v>
      </c>
      <c r="C412" s="13"/>
      <c r="D412" s="7" t="s">
        <v>423</v>
      </c>
      <c r="E412" s="15"/>
      <c r="F412" s="9">
        <v>4</v>
      </c>
    </row>
    <row r="413" spans="1:6">
      <c r="A413" t="s">
        <v>83</v>
      </c>
      <c r="B413" s="6" t="s">
        <v>459</v>
      </c>
      <c r="C413" s="13"/>
      <c r="D413" s="7" t="s">
        <v>423</v>
      </c>
      <c r="E413" s="15"/>
      <c r="F413" s="9">
        <v>1398</v>
      </c>
    </row>
    <row r="414" spans="1:6">
      <c r="A414" t="s">
        <v>83</v>
      </c>
      <c r="B414" s="6" t="s">
        <v>460</v>
      </c>
      <c r="C414" s="13"/>
      <c r="D414" s="7" t="s">
        <v>423</v>
      </c>
      <c r="E414" s="15"/>
      <c r="F414" s="9">
        <v>10</v>
      </c>
    </row>
    <row r="415" spans="1:6">
      <c r="A415" t="s">
        <v>83</v>
      </c>
      <c r="B415" s="6" t="s">
        <v>461</v>
      </c>
      <c r="C415" s="13"/>
      <c r="D415" s="7" t="s">
        <v>423</v>
      </c>
      <c r="E415" s="15"/>
      <c r="F415" s="9">
        <v>17</v>
      </c>
    </row>
    <row r="416" spans="1:6">
      <c r="A416" t="s">
        <v>83</v>
      </c>
      <c r="B416" s="6" t="s">
        <v>462</v>
      </c>
      <c r="C416" s="13"/>
      <c r="D416" s="7" t="s">
        <v>423</v>
      </c>
      <c r="E416" s="15"/>
      <c r="F416" s="9">
        <v>30</v>
      </c>
    </row>
    <row r="417" spans="1:6">
      <c r="A417" t="s">
        <v>83</v>
      </c>
      <c r="B417" s="6" t="s">
        <v>463</v>
      </c>
      <c r="C417" s="13"/>
      <c r="D417" s="7" t="s">
        <v>423</v>
      </c>
      <c r="E417" s="15"/>
      <c r="F417" s="9">
        <v>24</v>
      </c>
    </row>
    <row r="418" spans="1:6">
      <c r="A418" t="s">
        <v>83</v>
      </c>
      <c r="B418" s="6" t="s">
        <v>464</v>
      </c>
      <c r="C418" s="13"/>
      <c r="D418" s="7" t="s">
        <v>423</v>
      </c>
      <c r="E418" s="15"/>
      <c r="F418" s="9">
        <v>27</v>
      </c>
    </row>
    <row r="419" spans="1:6">
      <c r="A419" t="s">
        <v>83</v>
      </c>
      <c r="B419" s="6" t="s">
        <v>465</v>
      </c>
      <c r="C419" s="13"/>
      <c r="D419" s="7" t="s">
        <v>423</v>
      </c>
      <c r="E419" s="15"/>
      <c r="F419" s="9">
        <v>10</v>
      </c>
    </row>
    <row r="420" spans="1:6">
      <c r="A420" t="s">
        <v>83</v>
      </c>
      <c r="B420" s="6" t="s">
        <v>466</v>
      </c>
      <c r="C420" s="13"/>
      <c r="D420" s="7" t="s">
        <v>423</v>
      </c>
      <c r="E420" s="15"/>
      <c r="F420" s="9">
        <v>26</v>
      </c>
    </row>
    <row r="421" spans="1:6">
      <c r="A421" t="s">
        <v>83</v>
      </c>
      <c r="B421" s="6" t="s">
        <v>467</v>
      </c>
      <c r="C421" s="13"/>
      <c r="D421" s="7" t="s">
        <v>423</v>
      </c>
      <c r="E421" s="15"/>
      <c r="F421" s="9">
        <v>10</v>
      </c>
    </row>
    <row r="422" spans="1:6">
      <c r="A422" t="s">
        <v>83</v>
      </c>
      <c r="B422" s="6" t="s">
        <v>468</v>
      </c>
      <c r="C422" s="13"/>
      <c r="D422" s="7" t="s">
        <v>423</v>
      </c>
      <c r="E422" s="15"/>
      <c r="F422" s="9">
        <v>4</v>
      </c>
    </row>
    <row r="423" spans="1:6">
      <c r="A423" t="s">
        <v>162</v>
      </c>
      <c r="B423" s="6" t="s">
        <v>469</v>
      </c>
      <c r="C423" s="13"/>
      <c r="D423" s="7" t="s">
        <v>470</v>
      </c>
      <c r="E423" s="15"/>
      <c r="F423" s="9">
        <v>14</v>
      </c>
    </row>
    <row r="424" spans="1:6">
      <c r="A424" t="s">
        <v>162</v>
      </c>
      <c r="B424" s="6" t="s">
        <v>471</v>
      </c>
      <c r="C424" s="13"/>
      <c r="D424" s="7" t="s">
        <v>472</v>
      </c>
      <c r="E424" s="15"/>
      <c r="F424" s="9">
        <v>200</v>
      </c>
    </row>
    <row r="425" spans="1:6">
      <c r="A425" t="s">
        <v>473</v>
      </c>
      <c r="B425" s="6" t="s">
        <v>474</v>
      </c>
      <c r="C425" s="13"/>
      <c r="D425" s="7"/>
      <c r="E425" s="15"/>
      <c r="F425" s="9">
        <v>10</v>
      </c>
    </row>
    <row r="426" spans="1:6">
      <c r="A426" t="s">
        <v>109</v>
      </c>
      <c r="B426" s="6" t="s">
        <v>475</v>
      </c>
      <c r="C426" s="13"/>
      <c r="D426" s="7"/>
      <c r="E426" s="15"/>
      <c r="F426" s="9">
        <v>6000</v>
      </c>
    </row>
    <row r="427" spans="1:6">
      <c r="A427" t="s">
        <v>109</v>
      </c>
      <c r="B427" s="6" t="s">
        <v>476</v>
      </c>
      <c r="C427" s="13"/>
      <c r="D427" s="7"/>
      <c r="E427" s="15"/>
      <c r="F427" s="9">
        <v>6000</v>
      </c>
    </row>
    <row r="428" spans="1:6">
      <c r="A428" t="s">
        <v>159</v>
      </c>
      <c r="B428" s="6" t="s">
        <v>477</v>
      </c>
      <c r="C428" s="13"/>
      <c r="D428" s="7" t="s">
        <v>423</v>
      </c>
      <c r="E428" s="15"/>
      <c r="F428" s="9">
        <v>2</v>
      </c>
    </row>
    <row r="429" spans="1:6">
      <c r="A429" t="s">
        <v>159</v>
      </c>
      <c r="B429" s="6" t="s">
        <v>478</v>
      </c>
      <c r="C429" s="13"/>
      <c r="D429" s="7" t="s">
        <v>423</v>
      </c>
      <c r="E429" s="15"/>
      <c r="F429" s="9">
        <v>3</v>
      </c>
    </row>
    <row r="430" spans="1:6">
      <c r="A430" t="s">
        <v>159</v>
      </c>
      <c r="B430" s="6" t="s">
        <v>479</v>
      </c>
      <c r="C430" s="13"/>
      <c r="D430" s="7" t="s">
        <v>423</v>
      </c>
      <c r="E430" s="15"/>
      <c r="F430" s="9">
        <v>2</v>
      </c>
    </row>
    <row r="431" spans="1:6">
      <c r="A431" t="s">
        <v>159</v>
      </c>
      <c r="B431" s="6" t="s">
        <v>480</v>
      </c>
      <c r="C431" s="13"/>
      <c r="D431" s="7" t="s">
        <v>423</v>
      </c>
      <c r="E431" s="15"/>
      <c r="F431" s="9">
        <v>2</v>
      </c>
    </row>
    <row r="432" spans="1:6">
      <c r="A432" t="s">
        <v>159</v>
      </c>
      <c r="B432" s="6" t="s">
        <v>481</v>
      </c>
      <c r="C432" s="13"/>
      <c r="D432" s="7" t="s">
        <v>423</v>
      </c>
      <c r="E432" s="15"/>
      <c r="F432" s="9">
        <v>2</v>
      </c>
    </row>
    <row r="433" spans="1:6">
      <c r="A433" t="s">
        <v>248</v>
      </c>
      <c r="B433" s="6" t="s">
        <v>482</v>
      </c>
      <c r="C433" s="13"/>
      <c r="D433" s="7" t="s">
        <v>247</v>
      </c>
      <c r="E433" s="15"/>
      <c r="F433" s="9">
        <v>3</v>
      </c>
    </row>
    <row r="434" spans="1:6">
      <c r="A434" t="s">
        <v>248</v>
      </c>
      <c r="B434" s="6" t="s">
        <v>483</v>
      </c>
      <c r="C434" s="13"/>
      <c r="D434" s="7"/>
      <c r="E434" s="15"/>
      <c r="F434" s="9">
        <v>12</v>
      </c>
    </row>
    <row r="435" spans="1:6">
      <c r="A435" t="s">
        <v>248</v>
      </c>
      <c r="B435" s="6" t="s">
        <v>484</v>
      </c>
      <c r="C435" s="13"/>
      <c r="D435" s="7" t="s">
        <v>247</v>
      </c>
      <c r="E435" s="15"/>
      <c r="F435" s="9">
        <v>3</v>
      </c>
    </row>
    <row r="436" spans="1:6">
      <c r="A436" t="s">
        <v>248</v>
      </c>
      <c r="B436" s="6" t="s">
        <v>485</v>
      </c>
      <c r="C436" s="13"/>
      <c r="D436" s="7" t="s">
        <v>247</v>
      </c>
      <c r="E436" s="15"/>
      <c r="F436" s="9">
        <v>3</v>
      </c>
    </row>
    <row r="437" spans="1:6">
      <c r="A437" t="s">
        <v>182</v>
      </c>
      <c r="B437" s="6" t="s">
        <v>486</v>
      </c>
      <c r="C437" s="13"/>
      <c r="D437" s="7" t="s">
        <v>487</v>
      </c>
      <c r="E437" s="15"/>
      <c r="F437" s="9">
        <v>1800</v>
      </c>
    </row>
    <row r="438" spans="1:6">
      <c r="A438" t="s">
        <v>182</v>
      </c>
      <c r="B438" s="6" t="s">
        <v>488</v>
      </c>
      <c r="C438" s="13"/>
      <c r="D438" s="7"/>
      <c r="E438" s="15"/>
      <c r="F438" s="9">
        <v>5</v>
      </c>
    </row>
    <row r="439" spans="1:6">
      <c r="A439" t="s">
        <v>182</v>
      </c>
      <c r="B439" s="6" t="s">
        <v>489</v>
      </c>
      <c r="C439" s="13"/>
      <c r="D439" s="7"/>
      <c r="E439" s="15"/>
      <c r="F439" s="9">
        <v>2100</v>
      </c>
    </row>
    <row r="440" spans="1:6">
      <c r="A440" t="s">
        <v>182</v>
      </c>
      <c r="B440" s="6" t="s">
        <v>490</v>
      </c>
      <c r="C440" s="13"/>
      <c r="D440" s="7"/>
      <c r="E440" s="15"/>
      <c r="F440" s="9">
        <v>20</v>
      </c>
    </row>
    <row r="441" spans="1:6">
      <c r="A441" t="s">
        <v>182</v>
      </c>
      <c r="B441" s="6" t="s">
        <v>491</v>
      </c>
      <c r="C441" s="13"/>
      <c r="D441" s="7"/>
      <c r="E441" s="15"/>
      <c r="F441" s="9">
        <v>30</v>
      </c>
    </row>
    <row r="442" spans="1:6">
      <c r="A442" t="s">
        <v>83</v>
      </c>
      <c r="B442" s="6" t="s">
        <v>492</v>
      </c>
      <c r="C442" s="13"/>
      <c r="D442" s="7" t="s">
        <v>493</v>
      </c>
      <c r="E442" s="15" t="s">
        <v>184</v>
      </c>
      <c r="F442" s="9">
        <v>100</v>
      </c>
    </row>
    <row r="443" spans="1:6">
      <c r="A443" t="s">
        <v>83</v>
      </c>
      <c r="B443" s="6" t="s">
        <v>494</v>
      </c>
      <c r="C443" s="13"/>
      <c r="D443" s="7"/>
      <c r="E443" s="15"/>
      <c r="F443" s="9">
        <v>15</v>
      </c>
    </row>
    <row r="444" spans="1:6">
      <c r="A444" t="s">
        <v>248</v>
      </c>
      <c r="B444" s="6" t="s">
        <v>495</v>
      </c>
      <c r="C444" s="13"/>
      <c r="D444" s="7" t="s">
        <v>247</v>
      </c>
      <c r="E444" s="15"/>
      <c r="F444" s="9">
        <v>3</v>
      </c>
    </row>
    <row r="445" spans="1:6">
      <c r="A445" t="s">
        <v>225</v>
      </c>
      <c r="B445" s="6" t="s">
        <v>496</v>
      </c>
      <c r="C445" s="13"/>
      <c r="D445" s="7" t="s">
        <v>423</v>
      </c>
      <c r="E445" s="15"/>
      <c r="F445" s="9">
        <v>3</v>
      </c>
    </row>
    <row r="446" spans="1:6">
      <c r="A446" t="s">
        <v>225</v>
      </c>
      <c r="B446" s="6" t="s">
        <v>497</v>
      </c>
      <c r="C446" s="13"/>
      <c r="D446" s="7" t="s">
        <v>423</v>
      </c>
      <c r="E446" s="15"/>
      <c r="F446" s="9">
        <v>2</v>
      </c>
    </row>
    <row r="447" spans="1:6">
      <c r="B447" s="6" t="s">
        <v>498</v>
      </c>
      <c r="C447" s="13"/>
      <c r="D447" s="7"/>
      <c r="E447" s="15"/>
      <c r="F447" s="9">
        <v>2</v>
      </c>
    </row>
    <row r="448" spans="1:6">
      <c r="A448" t="s">
        <v>248</v>
      </c>
      <c r="B448" s="6" t="s">
        <v>499</v>
      </c>
      <c r="C448" s="13"/>
      <c r="D448" s="7" t="s">
        <v>247</v>
      </c>
      <c r="E448" s="15"/>
      <c r="F448" s="9">
        <v>286</v>
      </c>
    </row>
    <row r="449" spans="1:6">
      <c r="A449" t="s">
        <v>227</v>
      </c>
      <c r="B449" s="6" t="s">
        <v>500</v>
      </c>
      <c r="C449" s="13"/>
      <c r="D449" s="7" t="s">
        <v>423</v>
      </c>
      <c r="E449" s="15"/>
      <c r="F449" s="9">
        <v>3</v>
      </c>
    </row>
    <row r="450" spans="1:6">
      <c r="B450" s="6" t="s">
        <v>501</v>
      </c>
      <c r="C450" s="13"/>
      <c r="D450" s="7"/>
      <c r="E450" s="15"/>
      <c r="F450" s="9">
        <v>220</v>
      </c>
    </row>
    <row r="451" spans="1:6">
      <c r="A451" t="s">
        <v>502</v>
      </c>
      <c r="B451" s="6" t="s">
        <v>503</v>
      </c>
      <c r="C451" s="13"/>
      <c r="D451" s="7"/>
      <c r="E451" s="15"/>
      <c r="F451" s="9">
        <v>3</v>
      </c>
    </row>
    <row r="452" spans="1:6">
      <c r="A452" t="s">
        <v>504</v>
      </c>
      <c r="B452" s="6" t="s">
        <v>505</v>
      </c>
      <c r="C452" s="13"/>
      <c r="D452" s="7"/>
      <c r="E452" s="15"/>
      <c r="F452" s="9">
        <v>34</v>
      </c>
    </row>
    <row r="453" spans="1:6">
      <c r="A453" t="s">
        <v>506</v>
      </c>
      <c r="B453" s="6" t="s">
        <v>507</v>
      </c>
      <c r="C453" s="13"/>
      <c r="D453" s="7"/>
      <c r="E453" s="15"/>
      <c r="F453" s="9">
        <v>8</v>
      </c>
    </row>
    <row r="454" spans="1:6">
      <c r="A454" t="s">
        <v>227</v>
      </c>
      <c r="B454" s="6" t="s">
        <v>508</v>
      </c>
      <c r="C454" s="13"/>
      <c r="D454" s="7" t="s">
        <v>423</v>
      </c>
      <c r="E454" s="15"/>
      <c r="F454" s="9">
        <v>2</v>
      </c>
    </row>
    <row r="455" spans="1:6">
      <c r="A455" t="s">
        <v>221</v>
      </c>
      <c r="B455" s="6" t="s">
        <v>509</v>
      </c>
      <c r="C455" s="13"/>
      <c r="D455" s="7" t="s">
        <v>423</v>
      </c>
      <c r="E455" s="15"/>
      <c r="F455" s="9">
        <v>4</v>
      </c>
    </row>
    <row r="456" spans="1:6">
      <c r="A456" t="s">
        <v>83</v>
      </c>
      <c r="B456" s="6" t="s">
        <v>510</v>
      </c>
      <c r="C456" s="13"/>
      <c r="D456" s="7" t="s">
        <v>511</v>
      </c>
      <c r="E456" s="15"/>
      <c r="F456" s="9">
        <v>2</v>
      </c>
    </row>
    <row r="457" spans="1:6">
      <c r="B457" s="6" t="s">
        <v>512</v>
      </c>
      <c r="C457" s="13"/>
      <c r="D457" s="7"/>
      <c r="E457" s="15"/>
      <c r="F457" s="9">
        <v>25</v>
      </c>
    </row>
    <row r="458" spans="1:6">
      <c r="A458" t="s">
        <v>513</v>
      </c>
      <c r="B458" s="6" t="s">
        <v>514</v>
      </c>
      <c r="C458" s="13"/>
      <c r="D458" s="7" t="s">
        <v>515</v>
      </c>
      <c r="E458" s="15"/>
      <c r="F458" s="9">
        <v>7</v>
      </c>
    </row>
    <row r="459" spans="1:6">
      <c r="A459" t="s">
        <v>513</v>
      </c>
      <c r="B459" s="6" t="s">
        <v>516</v>
      </c>
      <c r="C459" s="13"/>
      <c r="D459" s="7" t="s">
        <v>515</v>
      </c>
      <c r="E459" s="15"/>
      <c r="F459" s="9">
        <v>3</v>
      </c>
    </row>
    <row r="460" spans="1:6">
      <c r="A460" t="s">
        <v>513</v>
      </c>
      <c r="B460" s="6" t="s">
        <v>517</v>
      </c>
      <c r="C460" s="13"/>
      <c r="D460" s="7" t="s">
        <v>515</v>
      </c>
      <c r="E460" s="15"/>
      <c r="F460" s="9">
        <v>3</v>
      </c>
    </row>
    <row r="461" spans="1:6">
      <c r="A461" t="s">
        <v>513</v>
      </c>
      <c r="B461" s="6" t="s">
        <v>518</v>
      </c>
      <c r="C461" s="13"/>
      <c r="D461" s="7" t="s">
        <v>515</v>
      </c>
      <c r="E461" s="15"/>
      <c r="F461" s="9">
        <v>5</v>
      </c>
    </row>
    <row r="462" spans="1:6">
      <c r="A462" t="s">
        <v>513</v>
      </c>
      <c r="B462" s="6" t="s">
        <v>519</v>
      </c>
      <c r="C462" s="13"/>
      <c r="D462" s="7" t="s">
        <v>515</v>
      </c>
      <c r="E462" s="15"/>
      <c r="F462" s="9">
        <v>5</v>
      </c>
    </row>
    <row r="463" spans="1:6">
      <c r="A463" t="s">
        <v>513</v>
      </c>
      <c r="B463" s="6" t="s">
        <v>520</v>
      </c>
      <c r="C463" s="13"/>
      <c r="D463" s="7" t="s">
        <v>515</v>
      </c>
      <c r="E463" s="15"/>
      <c r="F463" s="9">
        <v>5</v>
      </c>
    </row>
    <row r="464" spans="1:6">
      <c r="A464" t="s">
        <v>513</v>
      </c>
      <c r="B464" s="6" t="s">
        <v>521</v>
      </c>
      <c r="C464" s="13"/>
      <c r="D464" s="7" t="s">
        <v>515</v>
      </c>
      <c r="E464" s="15"/>
      <c r="F464" s="9">
        <v>3</v>
      </c>
    </row>
    <row r="465" spans="1:6">
      <c r="A465" t="s">
        <v>513</v>
      </c>
      <c r="B465" s="6" t="s">
        <v>522</v>
      </c>
      <c r="C465" s="13"/>
      <c r="D465" s="7" t="s">
        <v>515</v>
      </c>
      <c r="E465" s="15"/>
      <c r="F465" s="9">
        <v>5</v>
      </c>
    </row>
    <row r="466" spans="1:6">
      <c r="A466" t="s">
        <v>239</v>
      </c>
      <c r="B466" s="6" t="s">
        <v>523</v>
      </c>
      <c r="C466" s="13"/>
      <c r="D466" s="7"/>
      <c r="E466" s="15"/>
      <c r="F466" s="9">
        <v>28</v>
      </c>
    </row>
    <row r="467" spans="1:6">
      <c r="A467" t="s">
        <v>239</v>
      </c>
      <c r="B467" s="6" t="s">
        <v>524</v>
      </c>
      <c r="C467" s="13"/>
      <c r="D467" s="7"/>
      <c r="E467" s="15"/>
      <c r="F467" s="9">
        <v>2</v>
      </c>
    </row>
    <row r="468" spans="1:6">
      <c r="A468" t="s">
        <v>239</v>
      </c>
      <c r="B468" s="6" t="s">
        <v>525</v>
      </c>
      <c r="C468" s="13"/>
      <c r="D468" s="7"/>
      <c r="E468" s="15"/>
      <c r="F468" s="9">
        <v>799</v>
      </c>
    </row>
    <row r="469" spans="1:6">
      <c r="A469" t="s">
        <v>239</v>
      </c>
      <c r="B469" s="6" t="s">
        <v>526</v>
      </c>
      <c r="C469" s="13"/>
      <c r="D469" s="7"/>
      <c r="E469" s="15"/>
      <c r="F469" s="9">
        <v>9</v>
      </c>
    </row>
    <row r="470" spans="1:6">
      <c r="A470" t="s">
        <v>239</v>
      </c>
      <c r="B470" s="6" t="s">
        <v>527</v>
      </c>
      <c r="C470" s="13"/>
      <c r="D470" s="7"/>
      <c r="E470" s="15"/>
      <c r="F470" s="9">
        <v>36</v>
      </c>
    </row>
    <row r="471" spans="1:6">
      <c r="A471" t="s">
        <v>239</v>
      </c>
      <c r="B471" s="6" t="s">
        <v>528</v>
      </c>
      <c r="C471" s="13"/>
      <c r="D471" s="7"/>
      <c r="E471" s="15"/>
      <c r="F471" s="9">
        <v>2</v>
      </c>
    </row>
    <row r="472" spans="1:6">
      <c r="A472" t="s">
        <v>239</v>
      </c>
      <c r="B472" s="6" t="s">
        <v>529</v>
      </c>
      <c r="C472" s="13"/>
      <c r="D472" s="7"/>
      <c r="E472" s="15"/>
      <c r="F472" s="9">
        <v>60</v>
      </c>
    </row>
    <row r="473" spans="1:6">
      <c r="A473" t="s">
        <v>239</v>
      </c>
      <c r="B473" s="6" t="s">
        <v>530</v>
      </c>
      <c r="C473" s="13"/>
      <c r="D473" s="7"/>
      <c r="E473" s="15"/>
      <c r="F473" s="9">
        <v>20</v>
      </c>
    </row>
    <row r="474" spans="1:6">
      <c r="A474" t="s">
        <v>239</v>
      </c>
      <c r="B474" s="6" t="s">
        <v>531</v>
      </c>
      <c r="C474" s="13"/>
      <c r="D474" s="7"/>
      <c r="E474" s="15"/>
      <c r="F474" s="9">
        <v>99</v>
      </c>
    </row>
    <row r="475" spans="1:6">
      <c r="A475" t="s">
        <v>239</v>
      </c>
      <c r="B475" s="6" t="s">
        <v>532</v>
      </c>
      <c r="C475" s="13"/>
      <c r="D475" s="7"/>
      <c r="E475" s="15"/>
      <c r="F475" s="9">
        <v>2</v>
      </c>
    </row>
    <row r="476" spans="1:6">
      <c r="A476" t="s">
        <v>239</v>
      </c>
      <c r="B476" s="6" t="s">
        <v>533</v>
      </c>
      <c r="C476" s="13"/>
      <c r="D476" s="7"/>
      <c r="E476" s="15"/>
      <c r="F476" s="9">
        <v>2</v>
      </c>
    </row>
    <row r="477" spans="1:6">
      <c r="B477" s="6" t="s">
        <v>534</v>
      </c>
      <c r="C477" s="13"/>
      <c r="D477" s="7"/>
      <c r="E477" s="15"/>
      <c r="F477" s="9">
        <v>2</v>
      </c>
    </row>
    <row r="478" spans="1:6">
      <c r="A478" t="s">
        <v>83</v>
      </c>
      <c r="B478" s="6" t="s">
        <v>535</v>
      </c>
      <c r="C478" s="13"/>
      <c r="D478" s="7" t="s">
        <v>536</v>
      </c>
      <c r="E478" s="15"/>
      <c r="F478" s="9">
        <v>2</v>
      </c>
    </row>
    <row r="479" spans="1:6">
      <c r="A479" t="s">
        <v>221</v>
      </c>
      <c r="B479" s="6" t="s">
        <v>537</v>
      </c>
      <c r="C479" s="13"/>
      <c r="D479" s="7"/>
      <c r="E479" s="15"/>
      <c r="F479" s="9">
        <v>2</v>
      </c>
    </row>
    <row r="480" spans="1:6">
      <c r="A480" t="s">
        <v>221</v>
      </c>
      <c r="B480" s="6" t="s">
        <v>538</v>
      </c>
      <c r="C480" s="13"/>
      <c r="D480" s="7"/>
      <c r="E480" s="15"/>
      <c r="F480" s="9">
        <v>2</v>
      </c>
    </row>
    <row r="481" spans="1:6">
      <c r="A481" t="s">
        <v>221</v>
      </c>
      <c r="B481" s="6" t="s">
        <v>539</v>
      </c>
      <c r="C481" s="13"/>
      <c r="D481" s="7"/>
      <c r="E481" s="15"/>
      <c r="F481" s="9">
        <v>2</v>
      </c>
    </row>
    <row r="482" spans="1:6">
      <c r="A482" t="s">
        <v>221</v>
      </c>
      <c r="B482" s="6" t="s">
        <v>540</v>
      </c>
      <c r="C482" s="13"/>
      <c r="D482" s="7"/>
      <c r="E482" s="15"/>
      <c r="F482" s="9">
        <v>4</v>
      </c>
    </row>
    <row r="483" spans="1:6">
      <c r="A483" t="s">
        <v>541</v>
      </c>
      <c r="B483" s="6" t="s">
        <v>542</v>
      </c>
      <c r="C483" s="13"/>
      <c r="D483" s="7"/>
      <c r="E483" s="15"/>
      <c r="F483" s="9">
        <v>2</v>
      </c>
    </row>
    <row r="484" spans="1:6">
      <c r="A484" t="s">
        <v>543</v>
      </c>
      <c r="B484" s="6" t="s">
        <v>544</v>
      </c>
      <c r="C484" s="13"/>
      <c r="D484" s="7"/>
      <c r="E484" s="15"/>
      <c r="F484" s="9">
        <v>2</v>
      </c>
    </row>
    <row r="485" spans="1:6">
      <c r="B485" s="6" t="s">
        <v>545</v>
      </c>
      <c r="C485" s="13"/>
      <c r="D485" s="7"/>
      <c r="E485" s="15"/>
      <c r="F485" s="9">
        <v>2000</v>
      </c>
    </row>
    <row r="486" spans="1:6">
      <c r="A486" t="s">
        <v>159</v>
      </c>
      <c r="B486" s="6" t="s">
        <v>546</v>
      </c>
      <c r="C486" s="13"/>
      <c r="D486" s="7"/>
      <c r="E486" s="15"/>
      <c r="F486" s="9">
        <v>50</v>
      </c>
    </row>
    <row r="487" spans="1:6">
      <c r="A487" t="s">
        <v>83</v>
      </c>
      <c r="B487" s="6" t="s">
        <v>547</v>
      </c>
      <c r="C487" s="13"/>
      <c r="D487" s="7"/>
      <c r="E487" s="15"/>
      <c r="F487" s="9">
        <v>20</v>
      </c>
    </row>
    <row r="488" spans="1:6">
      <c r="A488" t="s">
        <v>83</v>
      </c>
      <c r="B488" s="6" t="s">
        <v>548</v>
      </c>
      <c r="C488" s="13"/>
      <c r="D488" s="7"/>
      <c r="E488" s="15"/>
      <c r="F488" s="9">
        <v>6</v>
      </c>
    </row>
    <row r="489" spans="1:6">
      <c r="A489" t="s">
        <v>159</v>
      </c>
      <c r="B489" s="6" t="s">
        <v>549</v>
      </c>
      <c r="C489" s="13"/>
      <c r="D489" s="7"/>
      <c r="E489" s="15"/>
      <c r="F489" s="9">
        <v>120</v>
      </c>
    </row>
    <row r="490" spans="1:6">
      <c r="A490" t="s">
        <v>159</v>
      </c>
      <c r="B490" s="6" t="s">
        <v>550</v>
      </c>
      <c r="C490" s="13"/>
      <c r="D490" s="7"/>
      <c r="E490" s="15"/>
      <c r="F490" s="9">
        <v>122</v>
      </c>
    </row>
    <row r="491" spans="1:6">
      <c r="A491" t="s">
        <v>159</v>
      </c>
      <c r="B491" s="6" t="s">
        <v>551</v>
      </c>
      <c r="C491" s="13"/>
      <c r="D491" s="7" t="s">
        <v>223</v>
      </c>
      <c r="E491" s="15"/>
      <c r="F491" s="9">
        <v>2</v>
      </c>
    </row>
    <row r="492" spans="1:6">
      <c r="A492" t="s">
        <v>552</v>
      </c>
      <c r="B492" s="6" t="s">
        <v>552</v>
      </c>
      <c r="C492" s="13"/>
      <c r="D492" s="7"/>
      <c r="E492" s="15"/>
      <c r="F492" s="9">
        <v>12</v>
      </c>
    </row>
    <row r="493" spans="1:6">
      <c r="A493" t="s">
        <v>83</v>
      </c>
      <c r="B493" s="6" t="s">
        <v>553</v>
      </c>
      <c r="C493" s="13"/>
      <c r="D493" s="7"/>
      <c r="E493" s="15"/>
      <c r="F493" s="9">
        <v>150</v>
      </c>
    </row>
    <row r="494" spans="1:6">
      <c r="A494" t="s">
        <v>83</v>
      </c>
      <c r="B494" s="6" t="s">
        <v>554</v>
      </c>
      <c r="C494" s="13"/>
      <c r="D494" s="7"/>
      <c r="E494" s="15"/>
      <c r="F494" s="9">
        <v>6</v>
      </c>
    </row>
    <row r="495" spans="1:6">
      <c r="A495" t="s">
        <v>83</v>
      </c>
      <c r="B495" s="6" t="s">
        <v>555</v>
      </c>
      <c r="C495" s="13"/>
      <c r="D495" s="7"/>
      <c r="E495" s="15"/>
      <c r="F495" s="9">
        <v>23</v>
      </c>
    </row>
    <row r="496" spans="1:6">
      <c r="A496" t="s">
        <v>159</v>
      </c>
      <c r="B496" s="6" t="s">
        <v>556</v>
      </c>
      <c r="C496" s="13"/>
      <c r="D496" s="7"/>
      <c r="E496" s="15"/>
      <c r="F496" s="9">
        <v>51</v>
      </c>
    </row>
    <row r="497" spans="1:6">
      <c r="A497" t="s">
        <v>159</v>
      </c>
      <c r="B497" s="6" t="s">
        <v>557</v>
      </c>
      <c r="C497" s="13"/>
      <c r="D497" s="7"/>
      <c r="E497" s="15"/>
      <c r="F497" s="9">
        <v>169</v>
      </c>
    </row>
    <row r="498" spans="1:6">
      <c r="A498" t="s">
        <v>159</v>
      </c>
      <c r="B498" s="6" t="s">
        <v>558</v>
      </c>
      <c r="C498" s="13"/>
      <c r="D498" s="7"/>
      <c r="E498" s="15"/>
      <c r="F498" s="9">
        <v>197</v>
      </c>
    </row>
    <row r="499" spans="1:6">
      <c r="A499" t="s">
        <v>159</v>
      </c>
      <c r="B499" s="6" t="s">
        <v>559</v>
      </c>
      <c r="C499" s="13"/>
      <c r="D499" s="7"/>
      <c r="E499" s="15"/>
      <c r="F499" s="9">
        <v>186</v>
      </c>
    </row>
    <row r="500" spans="1:6">
      <c r="A500" t="s">
        <v>159</v>
      </c>
      <c r="B500" s="6" t="s">
        <v>560</v>
      </c>
      <c r="C500" s="13"/>
      <c r="D500" s="7"/>
      <c r="E500" s="15"/>
      <c r="F500" s="9">
        <v>122</v>
      </c>
    </row>
    <row r="501" spans="1:6">
      <c r="A501" t="s">
        <v>159</v>
      </c>
      <c r="B501" s="6" t="s">
        <v>561</v>
      </c>
      <c r="C501" s="13"/>
      <c r="D501" s="7"/>
      <c r="E501" s="15"/>
      <c r="F501" s="9">
        <v>121</v>
      </c>
    </row>
    <row r="502" spans="1:6">
      <c r="A502" t="s">
        <v>159</v>
      </c>
      <c r="B502" s="6" t="s">
        <v>562</v>
      </c>
      <c r="C502" s="13"/>
      <c r="D502" s="7"/>
      <c r="E502" s="15"/>
      <c r="F502" s="9">
        <v>137</v>
      </c>
    </row>
    <row r="503" spans="1:6">
      <c r="A503" t="s">
        <v>83</v>
      </c>
      <c r="B503" s="6" t="s">
        <v>563</v>
      </c>
      <c r="C503" s="13"/>
      <c r="D503" s="7" t="s">
        <v>564</v>
      </c>
      <c r="E503" s="15"/>
      <c r="F503" s="9">
        <v>10</v>
      </c>
    </row>
    <row r="504" spans="1:6">
      <c r="A504" t="s">
        <v>83</v>
      </c>
      <c r="B504" s="6" t="s">
        <v>565</v>
      </c>
      <c r="C504" s="13"/>
      <c r="D504" s="7" t="s">
        <v>564</v>
      </c>
      <c r="E504" s="15"/>
      <c r="F504" s="9">
        <v>2</v>
      </c>
    </row>
    <row r="505" spans="1:6">
      <c r="A505" t="s">
        <v>83</v>
      </c>
      <c r="B505" s="6" t="s">
        <v>566</v>
      </c>
      <c r="C505" s="13"/>
      <c r="D505" s="7" t="s">
        <v>567</v>
      </c>
      <c r="E505" s="15"/>
      <c r="F505" s="9">
        <v>100</v>
      </c>
    </row>
    <row r="506" spans="1:6">
      <c r="A506" t="s">
        <v>83</v>
      </c>
      <c r="B506" s="6" t="s">
        <v>568</v>
      </c>
      <c r="C506" s="13"/>
      <c r="D506" s="7" t="s">
        <v>564</v>
      </c>
      <c r="E506" s="15"/>
      <c r="F506" s="9">
        <v>14</v>
      </c>
    </row>
    <row r="507" spans="1:6">
      <c r="A507" t="s">
        <v>83</v>
      </c>
      <c r="B507" s="6" t="s">
        <v>569</v>
      </c>
      <c r="C507" s="13"/>
      <c r="D507" s="7" t="s">
        <v>567</v>
      </c>
      <c r="E507" s="15"/>
      <c r="F507" s="9">
        <v>4</v>
      </c>
    </row>
    <row r="508" spans="1:6">
      <c r="A508" t="s">
        <v>83</v>
      </c>
      <c r="B508" s="6" t="s">
        <v>570</v>
      </c>
      <c r="C508" s="13"/>
      <c r="D508" s="7" t="s">
        <v>564</v>
      </c>
      <c r="E508" s="15"/>
      <c r="F508" s="9">
        <v>7</v>
      </c>
    </row>
    <row r="509" spans="1:6">
      <c r="A509" t="s">
        <v>83</v>
      </c>
      <c r="B509" s="6" t="s">
        <v>571</v>
      </c>
      <c r="C509" s="13"/>
      <c r="D509" s="7" t="s">
        <v>567</v>
      </c>
      <c r="E509" s="15"/>
      <c r="F509" s="9">
        <v>22</v>
      </c>
    </row>
    <row r="510" spans="1:6">
      <c r="A510" t="s">
        <v>83</v>
      </c>
      <c r="B510" s="6" t="s">
        <v>572</v>
      </c>
      <c r="C510" s="13"/>
      <c r="D510" s="7" t="s">
        <v>564</v>
      </c>
      <c r="E510" s="15"/>
      <c r="F510" s="9">
        <v>2</v>
      </c>
    </row>
    <row r="511" spans="1:6">
      <c r="A511" t="s">
        <v>83</v>
      </c>
      <c r="B511" s="6" t="s">
        <v>573</v>
      </c>
      <c r="C511" s="13"/>
      <c r="D511" s="7" t="s">
        <v>567</v>
      </c>
      <c r="E511" s="15"/>
      <c r="F511" s="9">
        <v>210</v>
      </c>
    </row>
    <row r="512" spans="1:6">
      <c r="A512" t="s">
        <v>83</v>
      </c>
      <c r="B512" s="6" t="s">
        <v>574</v>
      </c>
      <c r="C512" s="13"/>
      <c r="D512" s="7" t="s">
        <v>567</v>
      </c>
      <c r="E512" s="15"/>
      <c r="F512" s="9">
        <v>44</v>
      </c>
    </row>
    <row r="513" spans="1:6">
      <c r="A513" t="s">
        <v>83</v>
      </c>
      <c r="B513" s="6" t="s">
        <v>575</v>
      </c>
      <c r="C513" s="13"/>
      <c r="D513" s="7" t="s">
        <v>567</v>
      </c>
      <c r="E513" s="15"/>
      <c r="F513" s="9">
        <v>37</v>
      </c>
    </row>
    <row r="514" spans="1:6">
      <c r="A514" t="s">
        <v>83</v>
      </c>
      <c r="B514" s="6" t="s">
        <v>576</v>
      </c>
      <c r="C514" s="13"/>
      <c r="D514" s="7" t="s">
        <v>564</v>
      </c>
      <c r="E514" s="15"/>
      <c r="F514" s="9">
        <v>2</v>
      </c>
    </row>
    <row r="515" spans="1:6">
      <c r="A515" t="s">
        <v>83</v>
      </c>
      <c r="B515" s="6" t="s">
        <v>577</v>
      </c>
      <c r="C515" s="13"/>
      <c r="D515" s="7" t="s">
        <v>567</v>
      </c>
      <c r="E515" s="15"/>
      <c r="F515" s="9">
        <v>3</v>
      </c>
    </row>
    <row r="516" spans="1:6">
      <c r="A516" t="s">
        <v>83</v>
      </c>
      <c r="B516" s="6" t="s">
        <v>578</v>
      </c>
      <c r="C516" s="13"/>
      <c r="D516" s="7" t="s">
        <v>564</v>
      </c>
      <c r="E516" s="15"/>
      <c r="F516" s="9">
        <v>42</v>
      </c>
    </row>
    <row r="517" spans="1:6">
      <c r="A517" t="s">
        <v>83</v>
      </c>
      <c r="B517" s="6" t="s">
        <v>579</v>
      </c>
      <c r="C517" s="13"/>
      <c r="D517" s="7" t="s">
        <v>564</v>
      </c>
      <c r="E517" s="15"/>
      <c r="F517" s="9">
        <v>6</v>
      </c>
    </row>
    <row r="518" spans="1:6">
      <c r="A518" t="s">
        <v>83</v>
      </c>
      <c r="B518" s="6" t="s">
        <v>580</v>
      </c>
      <c r="C518" s="13"/>
      <c r="D518" s="7" t="s">
        <v>567</v>
      </c>
      <c r="E518" s="15"/>
      <c r="F518" s="9">
        <v>2</v>
      </c>
    </row>
    <row r="519" spans="1:6">
      <c r="A519" t="s">
        <v>83</v>
      </c>
      <c r="B519" s="6" t="s">
        <v>581</v>
      </c>
      <c r="C519" s="13"/>
      <c r="D519" s="7" t="s">
        <v>567</v>
      </c>
      <c r="E519" s="15"/>
      <c r="F519" s="9">
        <v>30</v>
      </c>
    </row>
    <row r="520" spans="1:6">
      <c r="A520" t="s">
        <v>83</v>
      </c>
      <c r="B520" s="6" t="s">
        <v>582</v>
      </c>
      <c r="C520" s="13"/>
      <c r="D520" s="7" t="s">
        <v>564</v>
      </c>
      <c r="E520" s="15"/>
      <c r="F520" s="9">
        <v>10</v>
      </c>
    </row>
    <row r="521" spans="1:6">
      <c r="A521" t="s">
        <v>83</v>
      </c>
      <c r="B521" s="6" t="s">
        <v>583</v>
      </c>
      <c r="C521" s="13"/>
      <c r="D521" s="7" t="s">
        <v>564</v>
      </c>
      <c r="E521" s="15"/>
      <c r="F521" s="9">
        <v>2</v>
      </c>
    </row>
    <row r="522" spans="1:6">
      <c r="A522" t="s">
        <v>83</v>
      </c>
      <c r="B522" s="6" t="s">
        <v>584</v>
      </c>
      <c r="C522" s="13"/>
      <c r="D522" s="7" t="s">
        <v>567</v>
      </c>
      <c r="E522" s="15"/>
      <c r="F522" s="9">
        <v>1600</v>
      </c>
    </row>
    <row r="523" spans="1:6">
      <c r="A523" t="s">
        <v>513</v>
      </c>
      <c r="B523" s="6" t="s">
        <v>585</v>
      </c>
      <c r="C523" s="13"/>
      <c r="D523" s="7" t="s">
        <v>586</v>
      </c>
      <c r="E523" s="15"/>
      <c r="F523" s="9">
        <v>2</v>
      </c>
    </row>
    <row r="524" spans="1:6">
      <c r="A524" t="s">
        <v>513</v>
      </c>
      <c r="B524" s="6" t="s">
        <v>587</v>
      </c>
      <c r="C524" s="13"/>
      <c r="D524" s="7" t="s">
        <v>586</v>
      </c>
      <c r="E524" s="15"/>
      <c r="F524" s="9">
        <v>5</v>
      </c>
    </row>
    <row r="525" spans="1:6">
      <c r="A525" t="s">
        <v>513</v>
      </c>
      <c r="B525" s="6" t="s">
        <v>588</v>
      </c>
      <c r="C525" s="13"/>
      <c r="D525" s="7" t="s">
        <v>586</v>
      </c>
      <c r="E525" s="15"/>
      <c r="F525" s="9">
        <v>5</v>
      </c>
    </row>
    <row r="526" spans="1:6">
      <c r="A526" t="s">
        <v>513</v>
      </c>
      <c r="B526" s="6" t="s">
        <v>589</v>
      </c>
      <c r="C526" s="13"/>
      <c r="D526" s="7" t="s">
        <v>586</v>
      </c>
      <c r="E526" s="15"/>
      <c r="F526" s="9">
        <v>5</v>
      </c>
    </row>
    <row r="527" spans="1:6">
      <c r="A527" t="s">
        <v>513</v>
      </c>
      <c r="B527" s="6" t="s">
        <v>590</v>
      </c>
      <c r="C527" s="13"/>
      <c r="D527" s="7" t="s">
        <v>586</v>
      </c>
      <c r="E527" s="15"/>
      <c r="F527" s="9">
        <v>5</v>
      </c>
    </row>
    <row r="528" spans="1:6">
      <c r="A528" t="s">
        <v>239</v>
      </c>
      <c r="B528" s="6" t="s">
        <v>591</v>
      </c>
      <c r="C528" s="13"/>
      <c r="D528" s="7" t="s">
        <v>241</v>
      </c>
      <c r="E528" s="15"/>
      <c r="F528" s="9">
        <v>4</v>
      </c>
    </row>
    <row r="529" spans="1:6">
      <c r="A529" t="s">
        <v>239</v>
      </c>
      <c r="B529" s="6" t="s">
        <v>592</v>
      </c>
      <c r="C529" s="13"/>
      <c r="D529" s="7" t="s">
        <v>241</v>
      </c>
      <c r="E529" s="15"/>
      <c r="F529" s="9">
        <v>344</v>
      </c>
    </row>
    <row r="530" spans="1:6">
      <c r="A530" t="s">
        <v>239</v>
      </c>
      <c r="B530" s="6" t="s">
        <v>593</v>
      </c>
      <c r="C530" s="13"/>
      <c r="D530" s="7" t="s">
        <v>241</v>
      </c>
      <c r="E530" s="15"/>
      <c r="F530" s="9">
        <v>299</v>
      </c>
    </row>
    <row r="531" spans="1:6">
      <c r="A531" t="s">
        <v>239</v>
      </c>
      <c r="B531" s="6" t="s">
        <v>594</v>
      </c>
      <c r="C531" s="13"/>
      <c r="D531" s="7" t="s">
        <v>241</v>
      </c>
      <c r="E531" s="15"/>
      <c r="F531" s="9">
        <v>93</v>
      </c>
    </row>
    <row r="532" spans="1:6">
      <c r="A532" t="s">
        <v>239</v>
      </c>
      <c r="B532" s="6" t="s">
        <v>595</v>
      </c>
      <c r="C532" s="13"/>
      <c r="D532" s="7" t="s">
        <v>241</v>
      </c>
      <c r="E532" s="15"/>
      <c r="F532" s="9">
        <v>2</v>
      </c>
    </row>
    <row r="533" spans="1:6">
      <c r="A533" t="s">
        <v>239</v>
      </c>
      <c r="B533" s="6" t="s">
        <v>596</v>
      </c>
      <c r="C533" s="13"/>
      <c r="D533" s="7" t="s">
        <v>241</v>
      </c>
      <c r="E533" s="15"/>
      <c r="F533" s="9">
        <v>30</v>
      </c>
    </row>
    <row r="534" spans="1:6">
      <c r="A534" t="s">
        <v>239</v>
      </c>
      <c r="B534" s="6" t="s">
        <v>597</v>
      </c>
      <c r="C534" s="13"/>
      <c r="D534" s="7" t="s">
        <v>241</v>
      </c>
      <c r="E534" s="15"/>
      <c r="F534" s="9">
        <v>68</v>
      </c>
    </row>
    <row r="535" spans="1:6">
      <c r="A535" t="s">
        <v>239</v>
      </c>
      <c r="B535" s="6" t="s">
        <v>598</v>
      </c>
      <c r="C535" s="13"/>
      <c r="D535" s="7" t="s">
        <v>241</v>
      </c>
      <c r="E535" s="15"/>
      <c r="F535" s="9">
        <v>69</v>
      </c>
    </row>
    <row r="536" spans="1:6">
      <c r="A536" t="s">
        <v>239</v>
      </c>
      <c r="B536" s="6" t="s">
        <v>599</v>
      </c>
      <c r="C536" s="13"/>
      <c r="D536" s="7" t="s">
        <v>241</v>
      </c>
      <c r="E536" s="15"/>
      <c r="F536" s="9">
        <v>6</v>
      </c>
    </row>
    <row r="537" spans="1:6">
      <c r="A537" t="s">
        <v>239</v>
      </c>
      <c r="B537" s="6" t="s">
        <v>600</v>
      </c>
      <c r="C537" s="13"/>
      <c r="D537" s="7" t="s">
        <v>241</v>
      </c>
      <c r="E537" s="15"/>
      <c r="F537" s="9">
        <v>6</v>
      </c>
    </row>
    <row r="538" spans="1:6">
      <c r="A538" t="s">
        <v>239</v>
      </c>
      <c r="B538" s="6" t="s">
        <v>601</v>
      </c>
      <c r="C538" s="13"/>
      <c r="D538" s="7" t="s">
        <v>241</v>
      </c>
      <c r="E538" s="15"/>
      <c r="F538" s="9">
        <v>5</v>
      </c>
    </row>
    <row r="539" spans="1:6">
      <c r="A539" t="s">
        <v>239</v>
      </c>
      <c r="B539" s="6" t="s">
        <v>602</v>
      </c>
      <c r="C539" s="13"/>
      <c r="D539" s="7" t="s">
        <v>241</v>
      </c>
      <c r="E539" s="15"/>
      <c r="F539" s="9">
        <v>13</v>
      </c>
    </row>
    <row r="540" spans="1:6">
      <c r="A540" t="s">
        <v>239</v>
      </c>
      <c r="B540" s="6" t="s">
        <v>603</v>
      </c>
      <c r="C540" s="13"/>
      <c r="D540" s="7" t="s">
        <v>241</v>
      </c>
      <c r="E540" s="15"/>
      <c r="F540" s="9">
        <v>3</v>
      </c>
    </row>
    <row r="541" spans="1:6">
      <c r="A541" t="s">
        <v>239</v>
      </c>
      <c r="B541" s="6" t="s">
        <v>604</v>
      </c>
      <c r="C541" s="13"/>
      <c r="D541" s="7" t="s">
        <v>241</v>
      </c>
      <c r="E541" s="15"/>
      <c r="F541" s="9">
        <v>77</v>
      </c>
    </row>
    <row r="542" spans="1:6">
      <c r="A542" t="s">
        <v>239</v>
      </c>
      <c r="B542" s="6" t="s">
        <v>605</v>
      </c>
      <c r="C542" s="13"/>
      <c r="D542" s="7" t="s">
        <v>241</v>
      </c>
      <c r="E542" s="15"/>
      <c r="F542" s="9">
        <v>4</v>
      </c>
    </row>
    <row r="543" spans="1:6">
      <c r="A543" t="s">
        <v>239</v>
      </c>
      <c r="B543" s="6" t="s">
        <v>606</v>
      </c>
      <c r="C543" s="13"/>
      <c r="D543" s="7" t="s">
        <v>241</v>
      </c>
      <c r="E543" s="15"/>
      <c r="F543" s="9">
        <v>3</v>
      </c>
    </row>
    <row r="544" spans="1:6">
      <c r="A544" t="s">
        <v>239</v>
      </c>
      <c r="B544" s="6" t="s">
        <v>607</v>
      </c>
      <c r="C544" s="13"/>
      <c r="D544" s="7" t="s">
        <v>241</v>
      </c>
      <c r="E544" s="15"/>
      <c r="F544" s="9">
        <v>9</v>
      </c>
    </row>
    <row r="545" spans="1:6">
      <c r="A545" t="s">
        <v>239</v>
      </c>
      <c r="B545" s="6" t="s">
        <v>608</v>
      </c>
      <c r="C545" s="13"/>
      <c r="D545" s="7" t="s">
        <v>241</v>
      </c>
      <c r="E545" s="15"/>
      <c r="F545" s="9">
        <v>7</v>
      </c>
    </row>
    <row r="546" spans="1:6">
      <c r="A546" t="s">
        <v>239</v>
      </c>
      <c r="B546" s="6" t="s">
        <v>609</v>
      </c>
      <c r="C546" s="13"/>
      <c r="D546" s="7" t="s">
        <v>241</v>
      </c>
      <c r="E546" s="15"/>
      <c r="F546" s="9">
        <v>25</v>
      </c>
    </row>
    <row r="547" spans="1:6">
      <c r="A547" t="s">
        <v>239</v>
      </c>
      <c r="B547" s="6" t="s">
        <v>610</v>
      </c>
      <c r="C547" s="13"/>
      <c r="D547" s="7" t="s">
        <v>241</v>
      </c>
      <c r="E547" s="15"/>
      <c r="F547" s="9">
        <v>3</v>
      </c>
    </row>
    <row r="548" spans="1:6">
      <c r="A548" t="s">
        <v>239</v>
      </c>
      <c r="B548" s="6" t="s">
        <v>611</v>
      </c>
      <c r="C548" s="13"/>
      <c r="D548" s="7" t="s">
        <v>241</v>
      </c>
      <c r="E548" s="15"/>
      <c r="F548" s="9">
        <v>5</v>
      </c>
    </row>
    <row r="549" spans="1:6">
      <c r="A549" t="s">
        <v>239</v>
      </c>
      <c r="B549" s="6" t="s">
        <v>612</v>
      </c>
      <c r="C549" s="13"/>
      <c r="D549" s="7" t="s">
        <v>241</v>
      </c>
      <c r="E549" s="15"/>
      <c r="F549" s="9">
        <v>10</v>
      </c>
    </row>
    <row r="550" spans="1:6">
      <c r="A550" t="s">
        <v>239</v>
      </c>
      <c r="B550" s="6" t="s">
        <v>613</v>
      </c>
      <c r="C550" s="13"/>
      <c r="D550" s="7" t="s">
        <v>241</v>
      </c>
      <c r="E550" s="15"/>
      <c r="F550" s="9">
        <v>10</v>
      </c>
    </row>
    <row r="551" spans="1:6">
      <c r="A551" t="s">
        <v>239</v>
      </c>
      <c r="B551" s="6" t="s">
        <v>614</v>
      </c>
      <c r="C551" s="13"/>
      <c r="D551" s="7" t="s">
        <v>241</v>
      </c>
      <c r="E551" s="15"/>
      <c r="F551" s="9">
        <v>15</v>
      </c>
    </row>
    <row r="552" spans="1:6">
      <c r="A552" t="s">
        <v>239</v>
      </c>
      <c r="B552" s="6" t="s">
        <v>615</v>
      </c>
      <c r="C552" s="13"/>
      <c r="D552" s="7" t="s">
        <v>241</v>
      </c>
      <c r="E552" s="15"/>
      <c r="F552" s="9">
        <v>7</v>
      </c>
    </row>
    <row r="553" spans="1:6">
      <c r="A553" t="s">
        <v>239</v>
      </c>
      <c r="B553" s="6" t="s">
        <v>616</v>
      </c>
      <c r="C553" s="13"/>
      <c r="D553" s="7" t="s">
        <v>241</v>
      </c>
      <c r="E553" s="15"/>
      <c r="F553" s="9">
        <v>90</v>
      </c>
    </row>
    <row r="554" spans="1:6">
      <c r="A554" t="s">
        <v>239</v>
      </c>
      <c r="B554" s="6" t="s">
        <v>617</v>
      </c>
      <c r="C554" s="13"/>
      <c r="D554" s="7" t="s">
        <v>241</v>
      </c>
      <c r="E554" s="15"/>
      <c r="F554" s="9">
        <v>8</v>
      </c>
    </row>
    <row r="555" spans="1:6">
      <c r="A555" t="s">
        <v>239</v>
      </c>
      <c r="B555" s="6" t="s">
        <v>618</v>
      </c>
      <c r="C555" s="13"/>
      <c r="D555" s="7" t="s">
        <v>241</v>
      </c>
      <c r="E555" s="15"/>
      <c r="F555" s="9">
        <v>61</v>
      </c>
    </row>
    <row r="556" spans="1:6">
      <c r="A556" t="s">
        <v>239</v>
      </c>
      <c r="B556" s="6" t="s">
        <v>619</v>
      </c>
      <c r="C556" s="13"/>
      <c r="D556" s="7" t="s">
        <v>241</v>
      </c>
      <c r="E556" s="15"/>
      <c r="F556" s="9">
        <v>569</v>
      </c>
    </row>
    <row r="557" spans="1:6">
      <c r="A557" t="s">
        <v>239</v>
      </c>
      <c r="B557" s="6" t="s">
        <v>620</v>
      </c>
      <c r="C557" s="13"/>
      <c r="D557" s="7" t="s">
        <v>241</v>
      </c>
      <c r="E557" s="15"/>
      <c r="F557" s="9">
        <v>6</v>
      </c>
    </row>
    <row r="558" spans="1:6">
      <c r="A558" t="s">
        <v>239</v>
      </c>
      <c r="B558" s="6" t="s">
        <v>621</v>
      </c>
      <c r="C558" s="13"/>
      <c r="D558" s="7" t="s">
        <v>241</v>
      </c>
      <c r="E558" s="15"/>
      <c r="F558" s="9">
        <v>36</v>
      </c>
    </row>
    <row r="559" spans="1:6">
      <c r="A559" t="s">
        <v>239</v>
      </c>
      <c r="B559" s="6" t="s">
        <v>622</v>
      </c>
      <c r="C559" s="13"/>
      <c r="D559" s="7" t="s">
        <v>241</v>
      </c>
      <c r="E559" s="15"/>
      <c r="F559" s="9">
        <v>536</v>
      </c>
    </row>
    <row r="560" spans="1:6">
      <c r="A560" t="s">
        <v>239</v>
      </c>
      <c r="B560" s="6" t="s">
        <v>623</v>
      </c>
      <c r="C560" s="13"/>
      <c r="D560" s="7" t="s">
        <v>241</v>
      </c>
      <c r="E560" s="15"/>
      <c r="F560" s="9">
        <v>9</v>
      </c>
    </row>
    <row r="561" spans="1:6">
      <c r="A561" t="s">
        <v>239</v>
      </c>
      <c r="B561" s="6" t="s">
        <v>624</v>
      </c>
      <c r="C561" s="13"/>
      <c r="D561" s="7" t="s">
        <v>241</v>
      </c>
      <c r="E561" s="15"/>
      <c r="F561" s="9">
        <v>5</v>
      </c>
    </row>
    <row r="562" spans="1:6">
      <c r="A562" t="s">
        <v>239</v>
      </c>
      <c r="B562" s="6" t="s">
        <v>625</v>
      </c>
      <c r="C562" s="13"/>
      <c r="D562" s="7" t="s">
        <v>241</v>
      </c>
      <c r="E562" s="15"/>
      <c r="F562" s="9">
        <v>3</v>
      </c>
    </row>
    <row r="563" spans="1:6">
      <c r="A563" t="s">
        <v>239</v>
      </c>
      <c r="B563" s="6" t="s">
        <v>626</v>
      </c>
      <c r="C563" s="13"/>
      <c r="D563" s="7" t="s">
        <v>241</v>
      </c>
      <c r="E563" s="15"/>
      <c r="F563" s="9">
        <v>3</v>
      </c>
    </row>
    <row r="564" spans="1:6">
      <c r="A564" t="s">
        <v>239</v>
      </c>
      <c r="B564" s="6" t="s">
        <v>627</v>
      </c>
      <c r="C564" s="13"/>
      <c r="D564" s="7"/>
      <c r="E564" s="15"/>
      <c r="F564" s="9">
        <v>17128</v>
      </c>
    </row>
    <row r="565" spans="1:6">
      <c r="A565" t="s">
        <v>239</v>
      </c>
      <c r="B565" s="6" t="s">
        <v>628</v>
      </c>
      <c r="C565" s="13"/>
      <c r="D565" s="7" t="s">
        <v>241</v>
      </c>
      <c r="E565" s="15"/>
      <c r="F565" s="9">
        <v>4</v>
      </c>
    </row>
    <row r="566" spans="1:6">
      <c r="A566" t="s">
        <v>239</v>
      </c>
      <c r="B566" s="6" t="s">
        <v>629</v>
      </c>
      <c r="C566" s="13"/>
      <c r="D566" s="7" t="s">
        <v>241</v>
      </c>
      <c r="E566" s="15"/>
      <c r="F566" s="9">
        <v>4</v>
      </c>
    </row>
    <row r="567" spans="1:6">
      <c r="A567" t="s">
        <v>239</v>
      </c>
      <c r="B567" s="6" t="s">
        <v>630</v>
      </c>
      <c r="C567" s="13"/>
      <c r="D567" s="7" t="s">
        <v>241</v>
      </c>
      <c r="E567" s="15"/>
      <c r="F567" s="9">
        <v>3</v>
      </c>
    </row>
    <row r="568" spans="1:6">
      <c r="A568" t="s">
        <v>239</v>
      </c>
      <c r="B568" s="6" t="s">
        <v>631</v>
      </c>
      <c r="C568" s="13"/>
      <c r="D568" s="7" t="s">
        <v>241</v>
      </c>
      <c r="E568" s="15"/>
      <c r="F568" s="9">
        <v>3</v>
      </c>
    </row>
    <row r="569" spans="1:6">
      <c r="A569" t="s">
        <v>239</v>
      </c>
      <c r="B569" s="6" t="s">
        <v>632</v>
      </c>
      <c r="C569" s="13"/>
      <c r="D569" s="7" t="s">
        <v>241</v>
      </c>
      <c r="E569" s="15"/>
      <c r="F569" s="9">
        <v>5</v>
      </c>
    </row>
    <row r="570" spans="1:6">
      <c r="A570" t="s">
        <v>239</v>
      </c>
      <c r="B570" s="6" t="s">
        <v>633</v>
      </c>
      <c r="C570" s="13"/>
      <c r="D570" s="7" t="s">
        <v>241</v>
      </c>
      <c r="E570" s="15"/>
      <c r="F570" s="9">
        <v>1171</v>
      </c>
    </row>
    <row r="571" spans="1:6">
      <c r="A571" t="s">
        <v>239</v>
      </c>
      <c r="B571" s="6" t="s">
        <v>634</v>
      </c>
      <c r="C571" s="13"/>
      <c r="D571" s="7" t="s">
        <v>241</v>
      </c>
      <c r="E571" s="15"/>
      <c r="F571" s="9">
        <v>430</v>
      </c>
    </row>
    <row r="572" spans="1:6">
      <c r="A572" t="s">
        <v>239</v>
      </c>
      <c r="B572" s="6" t="s">
        <v>635</v>
      </c>
      <c r="C572" s="13"/>
      <c r="D572" s="7" t="s">
        <v>241</v>
      </c>
      <c r="E572" s="15"/>
      <c r="F572" s="9">
        <v>588</v>
      </c>
    </row>
    <row r="573" spans="1:6">
      <c r="A573" t="s">
        <v>239</v>
      </c>
      <c r="B573" s="6" t="s">
        <v>636</v>
      </c>
      <c r="C573" s="13"/>
      <c r="D573" s="7" t="s">
        <v>241</v>
      </c>
      <c r="E573" s="15"/>
      <c r="F573" s="9">
        <v>3</v>
      </c>
    </row>
    <row r="574" spans="1:6">
      <c r="A574" t="s">
        <v>239</v>
      </c>
      <c r="B574" s="6" t="s">
        <v>637</v>
      </c>
      <c r="C574" s="13"/>
      <c r="D574" s="7" t="s">
        <v>241</v>
      </c>
      <c r="E574" s="15"/>
      <c r="F574" s="9">
        <v>20</v>
      </c>
    </row>
    <row r="575" spans="1:6">
      <c r="A575" t="s">
        <v>239</v>
      </c>
      <c r="B575" s="6" t="s">
        <v>638</v>
      </c>
      <c r="C575" s="13"/>
      <c r="D575" s="7" t="s">
        <v>241</v>
      </c>
      <c r="E575" s="15"/>
      <c r="F575" s="9">
        <v>7683</v>
      </c>
    </row>
    <row r="576" spans="1:6">
      <c r="A576" t="s">
        <v>239</v>
      </c>
      <c r="B576" s="6" t="s">
        <v>639</v>
      </c>
      <c r="C576" s="13"/>
      <c r="D576" s="7" t="s">
        <v>241</v>
      </c>
      <c r="E576" s="15"/>
      <c r="F576" s="9">
        <v>4</v>
      </c>
    </row>
    <row r="577" spans="1:6">
      <c r="A577" t="s">
        <v>239</v>
      </c>
      <c r="B577" s="6" t="s">
        <v>640</v>
      </c>
      <c r="C577" s="13"/>
      <c r="D577" s="7" t="s">
        <v>241</v>
      </c>
      <c r="E577" s="15"/>
      <c r="F577" s="9">
        <v>2</v>
      </c>
    </row>
    <row r="578" spans="1:6">
      <c r="A578" t="s">
        <v>239</v>
      </c>
      <c r="B578" s="6" t="s">
        <v>641</v>
      </c>
      <c r="C578" s="13"/>
      <c r="D578" s="7" t="s">
        <v>241</v>
      </c>
      <c r="E578" s="15"/>
      <c r="F578" s="9">
        <v>96</v>
      </c>
    </row>
    <row r="579" spans="1:6">
      <c r="A579" t="s">
        <v>239</v>
      </c>
      <c r="B579" s="6" t="s">
        <v>642</v>
      </c>
      <c r="C579" s="13"/>
      <c r="D579" s="7" t="s">
        <v>241</v>
      </c>
      <c r="E579" s="15"/>
      <c r="F579" s="9">
        <v>16</v>
      </c>
    </row>
    <row r="580" spans="1:6">
      <c r="A580" t="s">
        <v>239</v>
      </c>
      <c r="B580" s="6" t="s">
        <v>643</v>
      </c>
      <c r="C580" s="13"/>
      <c r="D580" s="7" t="s">
        <v>241</v>
      </c>
      <c r="E580" s="15"/>
      <c r="F580" s="9">
        <v>4</v>
      </c>
    </row>
    <row r="581" spans="1:6">
      <c r="A581" t="s">
        <v>239</v>
      </c>
      <c r="B581" s="6" t="s">
        <v>644</v>
      </c>
      <c r="C581" s="13"/>
      <c r="D581" s="7" t="s">
        <v>241</v>
      </c>
      <c r="E581" s="15"/>
      <c r="F581" s="9">
        <v>4</v>
      </c>
    </row>
    <row r="582" spans="1:6">
      <c r="A582" t="s">
        <v>239</v>
      </c>
      <c r="B582" s="6" t="s">
        <v>645</v>
      </c>
      <c r="C582" s="13"/>
      <c r="D582" s="7" t="s">
        <v>241</v>
      </c>
      <c r="E582" s="15"/>
      <c r="F582" s="9">
        <v>3</v>
      </c>
    </row>
    <row r="583" spans="1:6">
      <c r="A583" t="s">
        <v>239</v>
      </c>
      <c r="B583" s="6" t="s">
        <v>646</v>
      </c>
      <c r="C583" s="13"/>
      <c r="D583" s="7" t="s">
        <v>241</v>
      </c>
      <c r="E583" s="15"/>
      <c r="F583" s="9">
        <v>2</v>
      </c>
    </row>
    <row r="584" spans="1:6">
      <c r="A584" t="s">
        <v>239</v>
      </c>
      <c r="B584" s="6" t="s">
        <v>647</v>
      </c>
      <c r="C584" s="13"/>
      <c r="D584" s="7" t="s">
        <v>241</v>
      </c>
      <c r="E584" s="15"/>
      <c r="F584" s="9">
        <v>3</v>
      </c>
    </row>
    <row r="585" spans="1:6">
      <c r="A585" t="s">
        <v>239</v>
      </c>
      <c r="B585" s="6" t="s">
        <v>648</v>
      </c>
      <c r="C585" s="13"/>
      <c r="D585" s="7" t="s">
        <v>241</v>
      </c>
      <c r="E585" s="15"/>
      <c r="F585" s="9">
        <v>196</v>
      </c>
    </row>
    <row r="586" spans="1:6">
      <c r="A586" t="s">
        <v>239</v>
      </c>
      <c r="B586" s="6" t="s">
        <v>649</v>
      </c>
      <c r="C586" s="13"/>
      <c r="D586" s="7" t="s">
        <v>241</v>
      </c>
      <c r="E586" s="15"/>
      <c r="F586" s="9">
        <v>2</v>
      </c>
    </row>
    <row r="587" spans="1:6">
      <c r="A587" t="s">
        <v>239</v>
      </c>
      <c r="B587" s="6" t="s">
        <v>650</v>
      </c>
      <c r="C587" s="13"/>
      <c r="D587" s="7" t="s">
        <v>241</v>
      </c>
      <c r="E587" s="15"/>
      <c r="F587" s="9">
        <v>335</v>
      </c>
    </row>
    <row r="588" spans="1:6">
      <c r="A588" t="s">
        <v>239</v>
      </c>
      <c r="B588" s="6" t="s">
        <v>651</v>
      </c>
      <c r="C588" s="13"/>
      <c r="D588" s="7" t="s">
        <v>241</v>
      </c>
      <c r="E588" s="15"/>
      <c r="F588" s="9">
        <v>7</v>
      </c>
    </row>
    <row r="589" spans="1:6">
      <c r="A589" t="s">
        <v>239</v>
      </c>
      <c r="B589" s="6" t="s">
        <v>652</v>
      </c>
      <c r="C589" s="13"/>
      <c r="D589" s="7" t="s">
        <v>241</v>
      </c>
      <c r="E589" s="15"/>
      <c r="F589" s="9">
        <v>197</v>
      </c>
    </row>
    <row r="590" spans="1:6">
      <c r="A590" t="s">
        <v>221</v>
      </c>
      <c r="B590" s="6" t="s">
        <v>653</v>
      </c>
      <c r="C590" s="13"/>
      <c r="D590" s="7" t="s">
        <v>423</v>
      </c>
      <c r="E590" s="15"/>
      <c r="F590" s="9">
        <v>7</v>
      </c>
    </row>
    <row r="591" spans="1:6">
      <c r="A591" t="s">
        <v>654</v>
      </c>
      <c r="B591" s="6" t="s">
        <v>655</v>
      </c>
      <c r="C591" s="13"/>
      <c r="D591" s="7" t="s">
        <v>247</v>
      </c>
      <c r="E591" s="15"/>
      <c r="F591" s="9">
        <v>177</v>
      </c>
    </row>
    <row r="592" spans="1:6">
      <c r="A592" t="s">
        <v>654</v>
      </c>
      <c r="B592" s="6" t="s">
        <v>656</v>
      </c>
      <c r="C592" s="13"/>
      <c r="D592" s="7" t="s">
        <v>247</v>
      </c>
      <c r="E592" s="15"/>
      <c r="F592" s="9">
        <v>380</v>
      </c>
    </row>
    <row r="593" spans="1:6" ht="30">
      <c r="A593" t="s">
        <v>250</v>
      </c>
      <c r="B593" s="6" t="s">
        <v>657</v>
      </c>
      <c r="C593" s="13"/>
      <c r="D593" s="7" t="s">
        <v>247</v>
      </c>
      <c r="E593" s="15"/>
      <c r="F593" s="9">
        <v>5</v>
      </c>
    </row>
    <row r="594" spans="1:6">
      <c r="A594" t="s">
        <v>654</v>
      </c>
      <c r="B594" s="6" t="s">
        <v>658</v>
      </c>
      <c r="C594" s="13"/>
      <c r="D594" s="7" t="s">
        <v>247</v>
      </c>
      <c r="E594" s="15"/>
      <c r="F594" s="9">
        <v>10</v>
      </c>
    </row>
    <row r="595" spans="1:6">
      <c r="A595" t="s">
        <v>447</v>
      </c>
      <c r="B595" s="6" t="s">
        <v>659</v>
      </c>
      <c r="C595" s="13"/>
      <c r="D595" s="7"/>
      <c r="E595" s="15"/>
      <c r="F595" s="9">
        <v>44</v>
      </c>
    </row>
    <row r="596" spans="1:6">
      <c r="A596" t="s">
        <v>660</v>
      </c>
      <c r="B596" s="6" t="s">
        <v>661</v>
      </c>
      <c r="C596" s="13"/>
      <c r="D596" s="7"/>
      <c r="E596" s="15"/>
      <c r="F596" s="9">
        <v>76</v>
      </c>
    </row>
    <row r="597" spans="1:6">
      <c r="A597" t="s">
        <v>662</v>
      </c>
      <c r="B597" s="6" t="s">
        <v>663</v>
      </c>
      <c r="C597" s="13"/>
      <c r="D597" s="7" t="s">
        <v>664</v>
      </c>
      <c r="E597" s="15"/>
      <c r="F597" s="9">
        <v>50</v>
      </c>
    </row>
    <row r="598" spans="1:6">
      <c r="A598" t="s">
        <v>83</v>
      </c>
      <c r="B598" s="6" t="s">
        <v>665</v>
      </c>
      <c r="C598" s="13"/>
      <c r="D598" s="7" t="s">
        <v>666</v>
      </c>
      <c r="E598" s="15"/>
      <c r="F598" s="9">
        <v>16</v>
      </c>
    </row>
    <row r="599" spans="1:6">
      <c r="A599" t="s">
        <v>83</v>
      </c>
      <c r="B599" s="6" t="s">
        <v>667</v>
      </c>
      <c r="C599" s="13"/>
      <c r="D599" s="7" t="s">
        <v>666</v>
      </c>
      <c r="E599" s="15"/>
      <c r="F599" s="9">
        <v>3</v>
      </c>
    </row>
    <row r="600" spans="1:6">
      <c r="A600" t="s">
        <v>668</v>
      </c>
      <c r="B600" s="6" t="s">
        <v>669</v>
      </c>
      <c r="C600" s="13"/>
      <c r="D600" s="7" t="s">
        <v>247</v>
      </c>
      <c r="E600" s="15"/>
      <c r="F600" s="9">
        <v>2</v>
      </c>
    </row>
    <row r="601" spans="1:6">
      <c r="A601" t="s">
        <v>668</v>
      </c>
      <c r="B601" s="6" t="s">
        <v>670</v>
      </c>
      <c r="C601" s="13"/>
      <c r="D601" s="7" t="s">
        <v>247</v>
      </c>
      <c r="E601" s="15"/>
      <c r="F601" s="9">
        <v>2</v>
      </c>
    </row>
    <row r="602" spans="1:6">
      <c r="A602" t="s">
        <v>654</v>
      </c>
      <c r="B602" s="6" t="s">
        <v>671</v>
      </c>
      <c r="C602" s="13"/>
      <c r="D602" s="7" t="s">
        <v>247</v>
      </c>
      <c r="E602" s="15"/>
      <c r="F602" s="9">
        <v>7</v>
      </c>
    </row>
    <row r="603" spans="1:6">
      <c r="A603" t="s">
        <v>221</v>
      </c>
      <c r="B603" s="6" t="s">
        <v>672</v>
      </c>
      <c r="C603" s="13"/>
      <c r="D603" s="7" t="s">
        <v>673</v>
      </c>
      <c r="E603" s="15"/>
      <c r="F603" s="9">
        <v>3</v>
      </c>
    </row>
    <row r="604" spans="1:6">
      <c r="A604" t="s">
        <v>221</v>
      </c>
      <c r="B604" s="6" t="s">
        <v>674</v>
      </c>
      <c r="C604" s="13"/>
      <c r="D604" s="7" t="s">
        <v>673</v>
      </c>
      <c r="E604" s="15"/>
      <c r="F604" s="9">
        <v>2</v>
      </c>
    </row>
    <row r="605" spans="1:6">
      <c r="A605" t="s">
        <v>227</v>
      </c>
      <c r="B605" s="6" t="s">
        <v>675</v>
      </c>
      <c r="C605" s="13"/>
      <c r="D605" s="7" t="s">
        <v>423</v>
      </c>
      <c r="E605" s="15"/>
      <c r="F605" s="9">
        <v>2</v>
      </c>
    </row>
    <row r="606" spans="1:6">
      <c r="A606" t="s">
        <v>227</v>
      </c>
      <c r="B606" s="6" t="s">
        <v>676</v>
      </c>
      <c r="C606" s="13"/>
      <c r="D606" s="7" t="s">
        <v>423</v>
      </c>
      <c r="E606" s="15"/>
      <c r="F606" s="9">
        <v>2</v>
      </c>
    </row>
    <row r="607" spans="1:6">
      <c r="A607" t="s">
        <v>227</v>
      </c>
      <c r="B607" s="6" t="s">
        <v>677</v>
      </c>
      <c r="C607" s="13"/>
      <c r="D607" s="7" t="s">
        <v>423</v>
      </c>
      <c r="E607" s="15"/>
      <c r="F607" s="9">
        <v>6</v>
      </c>
    </row>
    <row r="608" spans="1:6">
      <c r="A608" t="s">
        <v>654</v>
      </c>
      <c r="B608" s="6" t="s">
        <v>678</v>
      </c>
      <c r="C608" s="13"/>
      <c r="D608" s="7" t="s">
        <v>247</v>
      </c>
      <c r="E608" s="15"/>
      <c r="F608" s="9">
        <v>5</v>
      </c>
    </row>
    <row r="609" spans="1:6">
      <c r="A609" t="s">
        <v>654</v>
      </c>
      <c r="B609" s="6" t="s">
        <v>679</v>
      </c>
      <c r="C609" s="13"/>
      <c r="D609" s="7" t="s">
        <v>247</v>
      </c>
      <c r="E609" s="15"/>
      <c r="F609" s="9">
        <v>7</v>
      </c>
    </row>
    <row r="610" spans="1:6">
      <c r="A610" t="s">
        <v>654</v>
      </c>
      <c r="B610" s="6" t="s">
        <v>680</v>
      </c>
      <c r="C610" s="13"/>
      <c r="D610" s="7" t="s">
        <v>247</v>
      </c>
      <c r="E610" s="15"/>
      <c r="F610" s="9">
        <v>3</v>
      </c>
    </row>
    <row r="611" spans="1:6">
      <c r="A611" t="s">
        <v>248</v>
      </c>
      <c r="B611" s="6" t="s">
        <v>681</v>
      </c>
      <c r="C611" s="13"/>
      <c r="D611" s="7"/>
      <c r="E611" s="15"/>
      <c r="F611" s="9">
        <v>135</v>
      </c>
    </row>
    <row r="612" spans="1:6">
      <c r="A612" t="s">
        <v>239</v>
      </c>
      <c r="B612" s="6" t="s">
        <v>682</v>
      </c>
      <c r="C612" s="13"/>
      <c r="D612" s="7" t="s">
        <v>241</v>
      </c>
      <c r="E612" s="15"/>
      <c r="F612" s="9">
        <v>11</v>
      </c>
    </row>
    <row r="613" spans="1:6">
      <c r="A613" t="s">
        <v>239</v>
      </c>
      <c r="B613" s="6" t="s">
        <v>683</v>
      </c>
      <c r="C613" s="13"/>
      <c r="D613" s="7" t="s">
        <v>241</v>
      </c>
      <c r="E613" s="15"/>
      <c r="F613" s="9">
        <v>10</v>
      </c>
    </row>
    <row r="614" spans="1:6">
      <c r="A614" t="s">
        <v>239</v>
      </c>
      <c r="B614" s="6" t="s">
        <v>684</v>
      </c>
      <c r="C614" s="13"/>
      <c r="D614" s="7" t="s">
        <v>241</v>
      </c>
      <c r="E614" s="15"/>
      <c r="F614" s="9">
        <v>20</v>
      </c>
    </row>
    <row r="615" spans="1:6">
      <c r="A615" t="s">
        <v>654</v>
      </c>
      <c r="B615" s="6" t="s">
        <v>685</v>
      </c>
      <c r="C615" s="13"/>
      <c r="D615" s="7" t="s">
        <v>686</v>
      </c>
      <c r="E615" s="15"/>
      <c r="F615" s="9">
        <v>5</v>
      </c>
    </row>
    <row r="616" spans="1:6">
      <c r="A616" t="s">
        <v>513</v>
      </c>
      <c r="B616" s="6" t="s">
        <v>687</v>
      </c>
      <c r="C616" s="13"/>
      <c r="D616" s="7"/>
      <c r="E616" s="15"/>
      <c r="F616" s="9">
        <v>10</v>
      </c>
    </row>
    <row r="617" spans="1:6" ht="30">
      <c r="A617" t="s">
        <v>688</v>
      </c>
      <c r="B617" s="6" t="s">
        <v>689</v>
      </c>
      <c r="C617" s="13"/>
      <c r="D617" s="7"/>
      <c r="E617" s="15"/>
      <c r="F617" s="9">
        <v>4</v>
      </c>
    </row>
    <row r="618" spans="1:6">
      <c r="A618" t="s">
        <v>159</v>
      </c>
      <c r="B618" s="6" t="s">
        <v>690</v>
      </c>
      <c r="C618" s="13"/>
      <c r="D618" s="7"/>
      <c r="E618" s="15"/>
      <c r="F618" s="9">
        <v>50</v>
      </c>
    </row>
    <row r="619" spans="1:6">
      <c r="A619" t="s">
        <v>83</v>
      </c>
      <c r="B619" s="6" t="s">
        <v>691</v>
      </c>
      <c r="C619" s="13"/>
      <c r="D619" s="7"/>
      <c r="E619" s="15"/>
      <c r="F619" s="9">
        <v>2</v>
      </c>
    </row>
    <row r="620" spans="1:6">
      <c r="A620" t="s">
        <v>83</v>
      </c>
      <c r="B620" s="6" t="s">
        <v>692</v>
      </c>
      <c r="C620" s="13"/>
      <c r="D620" s="7"/>
      <c r="E620" s="15"/>
      <c r="F620" s="9">
        <v>1581</v>
      </c>
    </row>
    <row r="621" spans="1:6">
      <c r="A621" t="s">
        <v>83</v>
      </c>
      <c r="B621" s="6" t="s">
        <v>693</v>
      </c>
      <c r="C621" s="13"/>
      <c r="D621" s="7"/>
      <c r="E621" s="15"/>
      <c r="F621" s="9">
        <v>100</v>
      </c>
    </row>
    <row r="622" spans="1:6">
      <c r="A622" t="s">
        <v>83</v>
      </c>
      <c r="B622" s="6" t="s">
        <v>694</v>
      </c>
      <c r="C622" s="13"/>
      <c r="D622" s="7"/>
      <c r="E622" s="15"/>
      <c r="F622" s="9">
        <v>7</v>
      </c>
    </row>
    <row r="623" spans="1:6">
      <c r="A623" t="s">
        <v>695</v>
      </c>
      <c r="B623" s="6" t="s">
        <v>696</v>
      </c>
      <c r="C623" s="13"/>
      <c r="D623" s="7"/>
      <c r="E623" s="15"/>
      <c r="F623" s="9">
        <v>18</v>
      </c>
    </row>
    <row r="624" spans="1:6">
      <c r="A624" t="s">
        <v>83</v>
      </c>
      <c r="B624" s="6" t="s">
        <v>697</v>
      </c>
      <c r="C624" s="13"/>
      <c r="D624" s="7"/>
      <c r="E624" s="15"/>
      <c r="F624" s="9">
        <v>16500</v>
      </c>
    </row>
    <row r="625" spans="1:6">
      <c r="A625" t="s">
        <v>83</v>
      </c>
      <c r="B625" s="6" t="s">
        <v>698</v>
      </c>
      <c r="C625" s="13"/>
      <c r="D625" s="7"/>
      <c r="E625" s="15"/>
      <c r="F625" s="9">
        <v>25</v>
      </c>
    </row>
    <row r="626" spans="1:6">
      <c r="A626" t="s">
        <v>83</v>
      </c>
      <c r="B626" s="6" t="s">
        <v>699</v>
      </c>
      <c r="C626" s="13"/>
      <c r="D626" s="7"/>
      <c r="E626" s="15"/>
      <c r="F626" s="9">
        <v>20</v>
      </c>
    </row>
    <row r="627" spans="1:6" ht="30">
      <c r="A627" t="s">
        <v>700</v>
      </c>
      <c r="B627" s="6" t="s">
        <v>701</v>
      </c>
      <c r="C627" s="13"/>
      <c r="D627" s="7" t="s">
        <v>702</v>
      </c>
      <c r="E627" s="15"/>
      <c r="F627" s="9">
        <v>1473</v>
      </c>
    </row>
    <row r="628" spans="1:6">
      <c r="A628" t="s">
        <v>703</v>
      </c>
      <c r="B628" s="6" t="s">
        <v>704</v>
      </c>
      <c r="C628" s="13"/>
      <c r="D628" s="7"/>
      <c r="E628" s="15"/>
      <c r="F628" s="9">
        <v>7020</v>
      </c>
    </row>
    <row r="629" spans="1:6">
      <c r="A629" t="s">
        <v>221</v>
      </c>
      <c r="B629" s="6" t="s">
        <v>705</v>
      </c>
      <c r="C629" s="13"/>
      <c r="D629" s="7" t="s">
        <v>247</v>
      </c>
      <c r="E629" s="15"/>
      <c r="F629" s="9">
        <v>3</v>
      </c>
    </row>
    <row r="630" spans="1:6">
      <c r="A630" t="s">
        <v>83</v>
      </c>
      <c r="B630" s="6" t="s">
        <v>706</v>
      </c>
      <c r="C630" s="13"/>
      <c r="D630" s="7" t="s">
        <v>315</v>
      </c>
      <c r="E630" s="15"/>
      <c r="F630" s="9">
        <v>6</v>
      </c>
    </row>
    <row r="631" spans="1:6">
      <c r="A631" t="s">
        <v>83</v>
      </c>
      <c r="B631" s="6" t="s">
        <v>707</v>
      </c>
      <c r="C631" s="13"/>
      <c r="D631" s="7" t="s">
        <v>315</v>
      </c>
      <c r="E631" s="15"/>
      <c r="F631" s="9">
        <v>6</v>
      </c>
    </row>
    <row r="632" spans="1:6">
      <c r="A632" t="s">
        <v>668</v>
      </c>
      <c r="B632" s="6" t="s">
        <v>708</v>
      </c>
      <c r="C632" s="13"/>
      <c r="D632" s="7" t="s">
        <v>709</v>
      </c>
      <c r="E632" s="15"/>
      <c r="F632" s="9">
        <v>3</v>
      </c>
    </row>
    <row r="633" spans="1:6">
      <c r="A633" t="s">
        <v>668</v>
      </c>
      <c r="B633" s="6" t="s">
        <v>710</v>
      </c>
      <c r="C633" s="13"/>
      <c r="D633" s="7" t="s">
        <v>709</v>
      </c>
      <c r="E633" s="15"/>
      <c r="F633" s="9">
        <v>2</v>
      </c>
    </row>
    <row r="634" spans="1:6">
      <c r="A634" t="s">
        <v>668</v>
      </c>
      <c r="B634" s="6" t="s">
        <v>711</v>
      </c>
      <c r="C634" s="13"/>
      <c r="D634" s="7" t="s">
        <v>709</v>
      </c>
      <c r="E634" s="15"/>
      <c r="F634" s="9">
        <v>2</v>
      </c>
    </row>
    <row r="635" spans="1:6">
      <c r="A635" t="s">
        <v>668</v>
      </c>
      <c r="B635" s="6" t="s">
        <v>712</v>
      </c>
      <c r="C635" s="13"/>
      <c r="D635" s="7" t="s">
        <v>709</v>
      </c>
      <c r="E635" s="15"/>
      <c r="F635" s="9">
        <v>2</v>
      </c>
    </row>
    <row r="636" spans="1:6">
      <c r="A636" t="s">
        <v>83</v>
      </c>
      <c r="B636" s="6" t="s">
        <v>713</v>
      </c>
      <c r="C636" s="13"/>
      <c r="D636" s="7"/>
      <c r="E636" s="15"/>
      <c r="F636" s="9">
        <v>10</v>
      </c>
    </row>
    <row r="637" spans="1:6">
      <c r="A637" t="s">
        <v>83</v>
      </c>
      <c r="B637" s="6" t="s">
        <v>714</v>
      </c>
      <c r="C637" s="13"/>
      <c r="D637" s="7"/>
      <c r="E637" s="15"/>
      <c r="F637" s="9">
        <v>309</v>
      </c>
    </row>
    <row r="638" spans="1:6">
      <c r="A638" t="s">
        <v>225</v>
      </c>
      <c r="B638" s="6" t="s">
        <v>715</v>
      </c>
      <c r="C638" s="13"/>
      <c r="D638" s="7"/>
      <c r="E638" s="15"/>
      <c r="F638" s="9">
        <v>2</v>
      </c>
    </row>
    <row r="639" spans="1:6">
      <c r="A639" t="s">
        <v>716</v>
      </c>
      <c r="B639" s="6" t="s">
        <v>717</v>
      </c>
      <c r="C639" s="13"/>
      <c r="D639" s="7" t="s">
        <v>423</v>
      </c>
      <c r="E639" s="15"/>
      <c r="F639" s="9">
        <v>3</v>
      </c>
    </row>
    <row r="640" spans="1:6">
      <c r="A640" t="s">
        <v>716</v>
      </c>
      <c r="B640" s="6" t="s">
        <v>718</v>
      </c>
      <c r="C640" s="13"/>
      <c r="D640" s="7" t="s">
        <v>423</v>
      </c>
      <c r="E640" s="15"/>
      <c r="F640" s="9">
        <v>2</v>
      </c>
    </row>
    <row r="641" spans="1:6">
      <c r="A641" t="s">
        <v>719</v>
      </c>
      <c r="B641" s="6" t="s">
        <v>720</v>
      </c>
      <c r="C641" s="13"/>
      <c r="D641" s="7" t="s">
        <v>423</v>
      </c>
      <c r="E641" s="15"/>
      <c r="F641" s="9">
        <v>7</v>
      </c>
    </row>
    <row r="642" spans="1:6">
      <c r="A642" t="s">
        <v>721</v>
      </c>
      <c r="B642" s="6" t="s">
        <v>722</v>
      </c>
      <c r="C642" s="13"/>
      <c r="D642" s="7" t="s">
        <v>423</v>
      </c>
      <c r="E642" s="15"/>
      <c r="F642" s="9">
        <v>2</v>
      </c>
    </row>
    <row r="643" spans="1:6">
      <c r="B643" s="6" t="s">
        <v>723</v>
      </c>
      <c r="C643" s="13"/>
      <c r="D643" s="7"/>
      <c r="E643" s="15"/>
      <c r="F643" s="9">
        <v>400</v>
      </c>
    </row>
    <row r="644" spans="1:6">
      <c r="A644" t="s">
        <v>724</v>
      </c>
      <c r="B644" s="6" t="s">
        <v>725</v>
      </c>
      <c r="C644" s="13"/>
      <c r="D644" s="7"/>
      <c r="E644" s="15"/>
      <c r="F644" s="9">
        <v>980</v>
      </c>
    </row>
    <row r="645" spans="1:6">
      <c r="A645" t="s">
        <v>83</v>
      </c>
      <c r="B645" s="6" t="s">
        <v>726</v>
      </c>
      <c r="C645" s="13"/>
      <c r="D645" s="7"/>
      <c r="E645" s="15"/>
      <c r="F645" s="9">
        <v>17</v>
      </c>
    </row>
    <row r="646" spans="1:6">
      <c r="A646" t="s">
        <v>83</v>
      </c>
      <c r="B646" s="6" t="s">
        <v>727</v>
      </c>
      <c r="C646" s="13"/>
      <c r="D646" s="7"/>
      <c r="E646" s="15"/>
      <c r="F646" s="9">
        <v>50</v>
      </c>
    </row>
    <row r="647" spans="1:6">
      <c r="B647" s="6" t="s">
        <v>728</v>
      </c>
      <c r="C647" s="13"/>
      <c r="D647" s="7"/>
      <c r="E647" s="15"/>
      <c r="F647" s="9">
        <v>60</v>
      </c>
    </row>
    <row r="648" spans="1:6">
      <c r="B648" s="6" t="s">
        <v>729</v>
      </c>
      <c r="C648" s="13"/>
      <c r="D648" s="7"/>
      <c r="E648" s="15"/>
      <c r="F648" s="9">
        <v>240</v>
      </c>
    </row>
    <row r="649" spans="1:6">
      <c r="B649" s="6" t="s">
        <v>730</v>
      </c>
      <c r="C649" s="13"/>
      <c r="D649" s="7"/>
      <c r="E649" s="15"/>
      <c r="F649" s="9">
        <v>20</v>
      </c>
    </row>
    <row r="650" spans="1:6">
      <c r="B650" s="6" t="s">
        <v>731</v>
      </c>
      <c r="C650" s="13"/>
      <c r="D650" s="7"/>
      <c r="E650" s="15"/>
      <c r="F650" s="9">
        <v>76</v>
      </c>
    </row>
    <row r="651" spans="1:6">
      <c r="B651" s="6" t="s">
        <v>732</v>
      </c>
      <c r="C651" s="13"/>
      <c r="D651" s="7"/>
      <c r="E651" s="15"/>
      <c r="F651" s="9">
        <v>40</v>
      </c>
    </row>
    <row r="652" spans="1:6">
      <c r="B652" s="6" t="s">
        <v>733</v>
      </c>
      <c r="C652" s="13"/>
      <c r="D652" s="7"/>
      <c r="E652" s="15"/>
      <c r="F652" s="9">
        <v>5</v>
      </c>
    </row>
    <row r="653" spans="1:6">
      <c r="A653" t="s">
        <v>734</v>
      </c>
      <c r="B653" s="6" t="s">
        <v>735</v>
      </c>
      <c r="C653" s="13"/>
      <c r="D653" s="7"/>
      <c r="E653" s="15"/>
      <c r="F653" s="9">
        <v>20</v>
      </c>
    </row>
    <row r="654" spans="1:6">
      <c r="A654" t="s">
        <v>736</v>
      </c>
      <c r="B654" s="6" t="s">
        <v>737</v>
      </c>
      <c r="C654" s="13"/>
      <c r="D654" s="7"/>
      <c r="E654" s="15"/>
      <c r="F654" s="9">
        <v>5</v>
      </c>
    </row>
    <row r="655" spans="1:6">
      <c r="B655" s="6" t="s">
        <v>738</v>
      </c>
      <c r="C655" s="13"/>
      <c r="D655" s="7"/>
      <c r="E655" s="15"/>
      <c r="F655" s="9">
        <v>100</v>
      </c>
    </row>
    <row r="656" spans="1:6">
      <c r="B656" s="6" t="s">
        <v>739</v>
      </c>
      <c r="C656" s="13"/>
      <c r="D656" s="7" t="s">
        <v>423</v>
      </c>
      <c r="E656" s="15"/>
      <c r="F656" s="9">
        <v>10</v>
      </c>
    </row>
    <row r="657" spans="1:6">
      <c r="A657" t="s">
        <v>740</v>
      </c>
      <c r="B657" s="6" t="s">
        <v>741</v>
      </c>
      <c r="C657" s="13"/>
      <c r="D657" s="7" t="s">
        <v>423</v>
      </c>
      <c r="E657" s="15"/>
      <c r="F657" s="9">
        <v>15</v>
      </c>
    </row>
    <row r="658" spans="1:6">
      <c r="A658" t="s">
        <v>742</v>
      </c>
      <c r="B658" s="6" t="s">
        <v>743</v>
      </c>
      <c r="C658" s="13"/>
      <c r="D658" s="7" t="s">
        <v>423</v>
      </c>
      <c r="E658" s="15"/>
      <c r="F658" s="9">
        <v>24</v>
      </c>
    </row>
    <row r="659" spans="1:6">
      <c r="A659" t="s">
        <v>83</v>
      </c>
      <c r="B659" s="6" t="s">
        <v>744</v>
      </c>
      <c r="C659" s="13"/>
      <c r="D659" s="7" t="s">
        <v>423</v>
      </c>
      <c r="E659" s="15"/>
      <c r="F659" s="9">
        <v>550</v>
      </c>
    </row>
    <row r="660" spans="1:6">
      <c r="B660" s="6" t="s">
        <v>745</v>
      </c>
      <c r="C660" s="13"/>
      <c r="D660" s="7" t="s">
        <v>423</v>
      </c>
      <c r="E660" s="15"/>
      <c r="F660" s="9">
        <v>50</v>
      </c>
    </row>
    <row r="661" spans="1:6">
      <c r="B661" s="6" t="s">
        <v>746</v>
      </c>
      <c r="C661" s="13"/>
      <c r="D661" s="7" t="s">
        <v>423</v>
      </c>
      <c r="E661" s="15"/>
      <c r="F661" s="9">
        <v>15</v>
      </c>
    </row>
    <row r="662" spans="1:6">
      <c r="A662" t="s">
        <v>747</v>
      </c>
      <c r="B662" s="6" t="s">
        <v>748</v>
      </c>
      <c r="C662" s="13"/>
      <c r="D662" s="7" t="s">
        <v>423</v>
      </c>
      <c r="E662" s="15"/>
      <c r="F662" s="9">
        <v>30</v>
      </c>
    </row>
    <row r="663" spans="1:6">
      <c r="B663" s="6" t="s">
        <v>749</v>
      </c>
      <c r="C663" s="13"/>
      <c r="D663" s="7" t="s">
        <v>423</v>
      </c>
      <c r="E663" s="15"/>
      <c r="F663" s="9">
        <v>20</v>
      </c>
    </row>
    <row r="664" spans="1:6">
      <c r="A664" t="s">
        <v>750</v>
      </c>
      <c r="B664" s="6" t="s">
        <v>751</v>
      </c>
      <c r="C664" s="13"/>
      <c r="D664" s="7" t="s">
        <v>423</v>
      </c>
      <c r="E664" s="15"/>
      <c r="F664" s="9">
        <v>25</v>
      </c>
    </row>
    <row r="665" spans="1:6">
      <c r="A665" t="s">
        <v>752</v>
      </c>
      <c r="B665" s="6" t="s">
        <v>753</v>
      </c>
      <c r="C665" s="13"/>
      <c r="D665" s="7" t="s">
        <v>423</v>
      </c>
      <c r="E665" s="15"/>
      <c r="F665" s="9">
        <v>8</v>
      </c>
    </row>
    <row r="666" spans="1:6">
      <c r="A666" t="s">
        <v>752</v>
      </c>
      <c r="B666" s="6" t="s">
        <v>754</v>
      </c>
      <c r="C666" s="13"/>
      <c r="D666" s="7" t="s">
        <v>423</v>
      </c>
      <c r="E666" s="15"/>
      <c r="F666" s="9">
        <v>10</v>
      </c>
    </row>
    <row r="667" spans="1:6">
      <c r="A667" t="s">
        <v>755</v>
      </c>
      <c r="B667" s="6" t="s">
        <v>756</v>
      </c>
      <c r="C667" s="13"/>
      <c r="D667" s="7" t="s">
        <v>423</v>
      </c>
      <c r="E667" s="15"/>
      <c r="F667" s="9">
        <v>25</v>
      </c>
    </row>
    <row r="668" spans="1:6">
      <c r="A668" t="s">
        <v>757</v>
      </c>
      <c r="B668" s="6" t="s">
        <v>758</v>
      </c>
      <c r="C668" s="13"/>
      <c r="D668" s="7" t="s">
        <v>423</v>
      </c>
      <c r="E668" s="15"/>
      <c r="F668" s="9">
        <v>30</v>
      </c>
    </row>
    <row r="669" spans="1:6">
      <c r="B669" s="6" t="s">
        <v>759</v>
      </c>
      <c r="C669" s="13"/>
      <c r="D669" s="7" t="s">
        <v>423</v>
      </c>
      <c r="E669" s="15"/>
      <c r="F669" s="9">
        <v>20</v>
      </c>
    </row>
    <row r="670" spans="1:6">
      <c r="A670" t="s">
        <v>760</v>
      </c>
      <c r="B670" s="6" t="s">
        <v>761</v>
      </c>
      <c r="C670" s="13"/>
      <c r="D670" s="7" t="s">
        <v>423</v>
      </c>
      <c r="E670" s="15"/>
      <c r="F670" s="9">
        <v>10</v>
      </c>
    </row>
    <row r="671" spans="1:6">
      <c r="A671" t="s">
        <v>83</v>
      </c>
      <c r="B671" s="6" t="s">
        <v>762</v>
      </c>
      <c r="C671" s="13"/>
      <c r="D671" s="7"/>
      <c r="E671" s="15"/>
      <c r="F671" s="9">
        <v>5</v>
      </c>
    </row>
    <row r="672" spans="1:6">
      <c r="B672" s="6" t="s">
        <v>763</v>
      </c>
      <c r="C672" s="13"/>
      <c r="D672" s="7" t="s">
        <v>423</v>
      </c>
      <c r="E672" s="15"/>
      <c r="F672" s="9">
        <v>30</v>
      </c>
    </row>
    <row r="673" spans="1:6">
      <c r="B673" s="6" t="s">
        <v>764</v>
      </c>
      <c r="C673" s="13"/>
      <c r="D673" s="7" t="s">
        <v>423</v>
      </c>
      <c r="E673" s="15"/>
      <c r="F673" s="9">
        <v>3</v>
      </c>
    </row>
    <row r="674" spans="1:6">
      <c r="A674" t="s">
        <v>221</v>
      </c>
      <c r="B674" s="6" t="s">
        <v>765</v>
      </c>
      <c r="C674" s="13"/>
      <c r="D674" s="7" t="s">
        <v>423</v>
      </c>
      <c r="E674" s="15"/>
      <c r="F674" s="9">
        <v>10</v>
      </c>
    </row>
    <row r="675" spans="1:6">
      <c r="B675" s="6" t="s">
        <v>766</v>
      </c>
      <c r="C675" s="13"/>
      <c r="D675" s="7" t="s">
        <v>423</v>
      </c>
      <c r="E675" s="15"/>
      <c r="F675" s="9">
        <v>30</v>
      </c>
    </row>
    <row r="676" spans="1:6">
      <c r="B676" s="6" t="s">
        <v>767</v>
      </c>
      <c r="C676" s="13"/>
      <c r="D676" s="7" t="s">
        <v>423</v>
      </c>
      <c r="E676" s="15"/>
      <c r="F676" s="9">
        <v>15</v>
      </c>
    </row>
    <row r="677" spans="1:6">
      <c r="A677" t="s">
        <v>768</v>
      </c>
      <c r="B677" s="6" t="s">
        <v>769</v>
      </c>
      <c r="C677" s="13"/>
      <c r="D677" s="7" t="s">
        <v>423</v>
      </c>
      <c r="E677" s="15"/>
      <c r="F677" s="9">
        <v>12</v>
      </c>
    </row>
    <row r="678" spans="1:6">
      <c r="A678" t="s">
        <v>770</v>
      </c>
      <c r="B678" s="6" t="s">
        <v>771</v>
      </c>
      <c r="C678" s="13"/>
      <c r="D678" s="7" t="s">
        <v>423</v>
      </c>
      <c r="E678" s="15"/>
      <c r="F678" s="9">
        <v>2</v>
      </c>
    </row>
    <row r="679" spans="1:6">
      <c r="A679" t="s">
        <v>772</v>
      </c>
      <c r="B679" s="6" t="s">
        <v>773</v>
      </c>
      <c r="C679" s="13"/>
      <c r="D679" s="7" t="s">
        <v>423</v>
      </c>
      <c r="E679" s="15"/>
      <c r="F679" s="9">
        <v>2</v>
      </c>
    </row>
    <row r="680" spans="1:6">
      <c r="A680" t="s">
        <v>774</v>
      </c>
      <c r="B680" s="6" t="s">
        <v>775</v>
      </c>
      <c r="C680" s="13"/>
      <c r="D680" s="7" t="s">
        <v>423</v>
      </c>
      <c r="E680" s="15"/>
      <c r="F680" s="9">
        <v>2</v>
      </c>
    </row>
    <row r="681" spans="1:6">
      <c r="A681" t="s">
        <v>774</v>
      </c>
      <c r="B681" s="6" t="s">
        <v>776</v>
      </c>
      <c r="C681" s="13"/>
      <c r="D681" s="7" t="s">
        <v>423</v>
      </c>
      <c r="E681" s="15"/>
      <c r="F681" s="9">
        <v>2</v>
      </c>
    </row>
    <row r="682" spans="1:6">
      <c r="A682" t="s">
        <v>777</v>
      </c>
      <c r="B682" s="6" t="s">
        <v>778</v>
      </c>
      <c r="C682" s="13"/>
      <c r="D682" s="7" t="s">
        <v>423</v>
      </c>
      <c r="E682" s="15"/>
      <c r="F682" s="9">
        <v>17</v>
      </c>
    </row>
    <row r="683" spans="1:6">
      <c r="A683" t="s">
        <v>83</v>
      </c>
      <c r="B683" s="6" t="s">
        <v>779</v>
      </c>
      <c r="C683" s="13"/>
      <c r="D683" s="7" t="s">
        <v>423</v>
      </c>
      <c r="E683" s="15"/>
      <c r="F683" s="9">
        <v>295</v>
      </c>
    </row>
    <row r="684" spans="1:6">
      <c r="B684" s="6" t="s">
        <v>780</v>
      </c>
      <c r="C684" s="13"/>
      <c r="D684" s="7" t="s">
        <v>423</v>
      </c>
      <c r="E684" s="15"/>
      <c r="F684" s="9">
        <v>33</v>
      </c>
    </row>
    <row r="685" spans="1:6">
      <c r="B685" s="6" t="s">
        <v>781</v>
      </c>
      <c r="C685" s="13"/>
      <c r="D685" s="7" t="s">
        <v>423</v>
      </c>
      <c r="E685" s="15"/>
      <c r="F685" s="9">
        <v>20</v>
      </c>
    </row>
    <row r="686" spans="1:6">
      <c r="B686" s="6" t="s">
        <v>782</v>
      </c>
      <c r="C686" s="13"/>
      <c r="D686" s="7" t="s">
        <v>423</v>
      </c>
      <c r="E686" s="15"/>
      <c r="F686" s="9">
        <v>13</v>
      </c>
    </row>
    <row r="687" spans="1:6">
      <c r="B687" s="6" t="s">
        <v>783</v>
      </c>
      <c r="C687" s="13"/>
      <c r="D687" s="7" t="s">
        <v>423</v>
      </c>
      <c r="E687" s="15"/>
      <c r="F687" s="9">
        <v>2</v>
      </c>
    </row>
    <row r="688" spans="1:6">
      <c r="B688" s="6" t="s">
        <v>784</v>
      </c>
      <c r="C688" s="13"/>
      <c r="D688" s="7" t="s">
        <v>423</v>
      </c>
      <c r="E688" s="15"/>
      <c r="F688" s="9">
        <v>10</v>
      </c>
    </row>
    <row r="689" spans="1:6">
      <c r="B689" s="6" t="s">
        <v>785</v>
      </c>
      <c r="C689" s="13"/>
      <c r="D689" s="7" t="s">
        <v>423</v>
      </c>
      <c r="E689" s="15"/>
      <c r="F689" s="9">
        <v>30</v>
      </c>
    </row>
    <row r="690" spans="1:6">
      <c r="A690" t="s">
        <v>786</v>
      </c>
      <c r="B690" s="6" t="s">
        <v>787</v>
      </c>
      <c r="C690" s="13"/>
      <c r="D690" s="7" t="s">
        <v>423</v>
      </c>
      <c r="E690" s="15"/>
      <c r="F690" s="9">
        <v>10</v>
      </c>
    </row>
    <row r="691" spans="1:6">
      <c r="B691" s="6" t="s">
        <v>788</v>
      </c>
      <c r="C691" s="13"/>
      <c r="D691" s="7" t="s">
        <v>423</v>
      </c>
      <c r="E691" s="15"/>
      <c r="F691" s="9">
        <v>20</v>
      </c>
    </row>
    <row r="692" spans="1:6">
      <c r="A692" t="s">
        <v>789</v>
      </c>
      <c r="B692" s="6" t="s">
        <v>790</v>
      </c>
      <c r="C692" s="13"/>
      <c r="D692" s="7" t="s">
        <v>423</v>
      </c>
      <c r="E692" s="15"/>
      <c r="F692" s="9">
        <v>15</v>
      </c>
    </row>
    <row r="693" spans="1:6">
      <c r="A693" t="s">
        <v>791</v>
      </c>
      <c r="B693" s="6" t="s">
        <v>792</v>
      </c>
      <c r="C693" s="13"/>
      <c r="D693" s="7" t="s">
        <v>423</v>
      </c>
      <c r="E693" s="15"/>
      <c r="F693" s="9">
        <v>32</v>
      </c>
    </row>
    <row r="694" spans="1:6">
      <c r="A694" t="s">
        <v>83</v>
      </c>
      <c r="B694" s="6" t="s">
        <v>793</v>
      </c>
      <c r="C694" s="13"/>
      <c r="D694" s="7" t="s">
        <v>423</v>
      </c>
      <c r="E694" s="15"/>
      <c r="F694" s="9">
        <v>383</v>
      </c>
    </row>
    <row r="695" spans="1:6">
      <c r="A695" t="s">
        <v>794</v>
      </c>
      <c r="B695" s="6" t="s">
        <v>795</v>
      </c>
      <c r="C695" s="13"/>
      <c r="D695" s="7" t="s">
        <v>423</v>
      </c>
      <c r="E695" s="15"/>
      <c r="F695" s="9">
        <v>270</v>
      </c>
    </row>
    <row r="696" spans="1:6">
      <c r="A696" t="s">
        <v>796</v>
      </c>
      <c r="B696" s="6" t="s">
        <v>797</v>
      </c>
      <c r="C696" s="13"/>
      <c r="D696" s="7" t="s">
        <v>423</v>
      </c>
      <c r="E696" s="15"/>
      <c r="F696" s="9">
        <v>5</v>
      </c>
    </row>
    <row r="697" spans="1:6">
      <c r="A697" t="s">
        <v>796</v>
      </c>
      <c r="B697" s="6" t="s">
        <v>798</v>
      </c>
      <c r="C697" s="13"/>
      <c r="D697" s="7" t="s">
        <v>423</v>
      </c>
      <c r="E697" s="15"/>
      <c r="F697" s="9">
        <v>7</v>
      </c>
    </row>
    <row r="698" spans="1:6">
      <c r="A698" t="s">
        <v>799</v>
      </c>
      <c r="B698" s="6" t="s">
        <v>800</v>
      </c>
      <c r="C698" s="13"/>
      <c r="D698" s="7" t="s">
        <v>423</v>
      </c>
      <c r="E698" s="15"/>
      <c r="F698" s="9">
        <v>7</v>
      </c>
    </row>
    <row r="699" spans="1:6">
      <c r="A699" t="s">
        <v>799</v>
      </c>
      <c r="B699" s="6" t="s">
        <v>801</v>
      </c>
      <c r="C699" s="13"/>
      <c r="D699" s="7" t="s">
        <v>423</v>
      </c>
      <c r="E699" s="15"/>
      <c r="F699" s="9">
        <v>27</v>
      </c>
    </row>
    <row r="700" spans="1:6">
      <c r="A700" t="s">
        <v>799</v>
      </c>
      <c r="B700" s="6" t="s">
        <v>802</v>
      </c>
      <c r="C700" s="13"/>
      <c r="D700" s="7" t="s">
        <v>423</v>
      </c>
      <c r="E700" s="15"/>
      <c r="F700" s="9">
        <v>116</v>
      </c>
    </row>
    <row r="701" spans="1:6">
      <c r="A701" t="s">
        <v>803</v>
      </c>
      <c r="B701" s="6" t="s">
        <v>804</v>
      </c>
      <c r="C701" s="13"/>
      <c r="D701" s="7" t="s">
        <v>423</v>
      </c>
      <c r="E701" s="15"/>
      <c r="F701" s="9">
        <v>7</v>
      </c>
    </row>
    <row r="702" spans="1:6">
      <c r="A702" t="s">
        <v>83</v>
      </c>
      <c r="B702" s="6" t="s">
        <v>805</v>
      </c>
      <c r="C702" s="13"/>
      <c r="D702" s="7" t="s">
        <v>423</v>
      </c>
      <c r="E702" s="15"/>
      <c r="F702" s="9">
        <v>900</v>
      </c>
    </row>
    <row r="703" spans="1:6">
      <c r="B703" s="6" t="s">
        <v>806</v>
      </c>
      <c r="C703" s="13"/>
      <c r="D703" s="7" t="s">
        <v>423</v>
      </c>
      <c r="E703" s="15"/>
      <c r="F703" s="9">
        <v>20</v>
      </c>
    </row>
    <row r="704" spans="1:6">
      <c r="B704" s="6" t="s">
        <v>807</v>
      </c>
      <c r="C704" s="13"/>
      <c r="D704" s="7" t="s">
        <v>423</v>
      </c>
      <c r="E704" s="15"/>
      <c r="F704" s="9">
        <v>30</v>
      </c>
    </row>
    <row r="705" spans="1:6">
      <c r="A705" t="s">
        <v>808</v>
      </c>
      <c r="B705" s="6" t="s">
        <v>809</v>
      </c>
      <c r="C705" s="13"/>
      <c r="D705" s="7" t="s">
        <v>423</v>
      </c>
      <c r="E705" s="15"/>
      <c r="F705" s="9">
        <v>30</v>
      </c>
    </row>
    <row r="706" spans="1:6">
      <c r="A706" t="s">
        <v>810</v>
      </c>
      <c r="B706" s="6" t="s">
        <v>811</v>
      </c>
      <c r="C706" s="13"/>
      <c r="D706" s="7" t="s">
        <v>423</v>
      </c>
      <c r="E706" s="15"/>
      <c r="F706" s="9">
        <v>30</v>
      </c>
    </row>
    <row r="707" spans="1:6">
      <c r="A707" t="s">
        <v>812</v>
      </c>
      <c r="B707" s="6" t="s">
        <v>813</v>
      </c>
      <c r="C707" s="13"/>
      <c r="D707" s="7" t="s">
        <v>423</v>
      </c>
      <c r="E707" s="15"/>
      <c r="F707" s="9">
        <v>30</v>
      </c>
    </row>
    <row r="708" spans="1:6">
      <c r="A708" t="s">
        <v>814</v>
      </c>
      <c r="B708" s="6" t="s">
        <v>815</v>
      </c>
      <c r="C708" s="13"/>
      <c r="D708" s="7" t="s">
        <v>423</v>
      </c>
      <c r="E708" s="15"/>
      <c r="F708" s="9">
        <v>30</v>
      </c>
    </row>
    <row r="709" spans="1:6">
      <c r="B709" s="6" t="s">
        <v>816</v>
      </c>
      <c r="C709" s="13"/>
      <c r="D709" s="7" t="s">
        <v>423</v>
      </c>
      <c r="E709" s="15"/>
      <c r="F709" s="9">
        <v>5</v>
      </c>
    </row>
    <row r="710" spans="1:6">
      <c r="B710" s="6" t="s">
        <v>817</v>
      </c>
      <c r="C710" s="13"/>
      <c r="D710" s="7" t="s">
        <v>423</v>
      </c>
      <c r="E710" s="15"/>
      <c r="F710" s="9">
        <v>5</v>
      </c>
    </row>
    <row r="711" spans="1:6">
      <c r="B711" s="6" t="s">
        <v>818</v>
      </c>
      <c r="C711" s="13"/>
      <c r="D711" s="7" t="s">
        <v>423</v>
      </c>
      <c r="E711" s="15"/>
      <c r="F711" s="9">
        <v>28</v>
      </c>
    </row>
    <row r="712" spans="1:6">
      <c r="B712" s="6" t="s">
        <v>819</v>
      </c>
      <c r="C712" s="13"/>
      <c r="D712" s="7" t="s">
        <v>423</v>
      </c>
      <c r="E712" s="15"/>
      <c r="F712" s="9">
        <v>30</v>
      </c>
    </row>
    <row r="713" spans="1:6">
      <c r="A713" t="s">
        <v>820</v>
      </c>
      <c r="B713" s="6" t="s">
        <v>821</v>
      </c>
      <c r="C713" s="13"/>
      <c r="D713" s="7" t="s">
        <v>423</v>
      </c>
      <c r="E713" s="15"/>
      <c r="F713" s="9">
        <v>25</v>
      </c>
    </row>
    <row r="714" spans="1:6">
      <c r="A714" t="s">
        <v>820</v>
      </c>
      <c r="B714" s="6" t="s">
        <v>822</v>
      </c>
      <c r="C714" s="13"/>
      <c r="D714" s="7" t="s">
        <v>423</v>
      </c>
      <c r="E714" s="15"/>
      <c r="F714" s="9">
        <v>45</v>
      </c>
    </row>
    <row r="715" spans="1:6">
      <c r="A715" t="s">
        <v>823</v>
      </c>
      <c r="B715" s="6" t="s">
        <v>824</v>
      </c>
      <c r="C715" s="13"/>
      <c r="D715" s="7" t="s">
        <v>423</v>
      </c>
      <c r="E715" s="15"/>
      <c r="F715" s="9">
        <v>25</v>
      </c>
    </row>
    <row r="716" spans="1:6">
      <c r="B716" s="6" t="s">
        <v>825</v>
      </c>
      <c r="C716" s="13"/>
      <c r="D716" s="7" t="s">
        <v>423</v>
      </c>
      <c r="E716" s="15"/>
      <c r="F716" s="9">
        <v>18</v>
      </c>
    </row>
    <row r="717" spans="1:6">
      <c r="B717" s="6" t="s">
        <v>826</v>
      </c>
      <c r="C717" s="13"/>
      <c r="D717" s="7" t="s">
        <v>423</v>
      </c>
      <c r="E717" s="15"/>
      <c r="F717" s="9">
        <v>127</v>
      </c>
    </row>
    <row r="718" spans="1:6">
      <c r="B718" s="6" t="s">
        <v>827</v>
      </c>
      <c r="C718" s="13"/>
      <c r="D718" s="7" t="s">
        <v>423</v>
      </c>
      <c r="E718" s="15"/>
      <c r="F718" s="9">
        <v>10</v>
      </c>
    </row>
    <row r="719" spans="1:6">
      <c r="B719" s="6" t="s">
        <v>828</v>
      </c>
      <c r="C719" s="13"/>
      <c r="D719" s="7" t="s">
        <v>423</v>
      </c>
      <c r="E719" s="15"/>
      <c r="F719" s="9">
        <v>10</v>
      </c>
    </row>
    <row r="720" spans="1:6">
      <c r="A720" t="s">
        <v>829</v>
      </c>
      <c r="B720" s="6" t="s">
        <v>830</v>
      </c>
      <c r="C720" s="13"/>
      <c r="D720" s="7" t="s">
        <v>423</v>
      </c>
      <c r="E720" s="15"/>
      <c r="F720" s="9">
        <v>5</v>
      </c>
    </row>
    <row r="721" spans="1:6">
      <c r="B721" s="6" t="s">
        <v>831</v>
      </c>
      <c r="C721" s="13"/>
      <c r="D721" s="7" t="s">
        <v>423</v>
      </c>
      <c r="E721" s="15"/>
      <c r="F721" s="9">
        <v>110</v>
      </c>
    </row>
    <row r="722" spans="1:6">
      <c r="B722" s="6" t="s">
        <v>832</v>
      </c>
      <c r="C722" s="13"/>
      <c r="D722" s="7" t="s">
        <v>423</v>
      </c>
      <c r="E722" s="15"/>
      <c r="F722" s="9">
        <v>10</v>
      </c>
    </row>
    <row r="723" spans="1:6">
      <c r="B723" s="6" t="s">
        <v>833</v>
      </c>
      <c r="C723" s="13"/>
      <c r="D723" s="7" t="s">
        <v>423</v>
      </c>
      <c r="E723" s="15"/>
      <c r="F723" s="9">
        <v>10</v>
      </c>
    </row>
    <row r="724" spans="1:6">
      <c r="A724" t="s">
        <v>834</v>
      </c>
      <c r="B724" s="6" t="s">
        <v>835</v>
      </c>
      <c r="C724" s="13"/>
      <c r="D724" s="7" t="s">
        <v>423</v>
      </c>
      <c r="E724" s="15"/>
      <c r="F724" s="9">
        <v>14</v>
      </c>
    </row>
    <row r="725" spans="1:6">
      <c r="B725" s="6" t="s">
        <v>836</v>
      </c>
      <c r="C725" s="13"/>
      <c r="D725" s="7" t="s">
        <v>423</v>
      </c>
      <c r="E725" s="15"/>
      <c r="F725" s="9">
        <v>15</v>
      </c>
    </row>
    <row r="726" spans="1:6">
      <c r="A726" t="s">
        <v>837</v>
      </c>
      <c r="B726" s="6" t="s">
        <v>838</v>
      </c>
      <c r="C726" s="13"/>
      <c r="D726" s="7" t="s">
        <v>423</v>
      </c>
      <c r="E726" s="15"/>
      <c r="F726" s="9">
        <v>53</v>
      </c>
    </row>
    <row r="727" spans="1:6">
      <c r="A727" t="s">
        <v>837</v>
      </c>
      <c r="B727" s="6" t="s">
        <v>839</v>
      </c>
      <c r="C727" s="13"/>
      <c r="D727" s="7" t="s">
        <v>423</v>
      </c>
      <c r="E727" s="15"/>
      <c r="F727" s="9">
        <v>20</v>
      </c>
    </row>
    <row r="728" spans="1:6">
      <c r="A728" t="s">
        <v>83</v>
      </c>
      <c r="B728" s="6" t="s">
        <v>840</v>
      </c>
      <c r="C728" s="13"/>
      <c r="D728" s="7" t="s">
        <v>423</v>
      </c>
      <c r="E728" s="15"/>
      <c r="F728" s="9">
        <v>8995</v>
      </c>
    </row>
    <row r="729" spans="1:6">
      <c r="A729" t="s">
        <v>841</v>
      </c>
      <c r="B729" s="6" t="s">
        <v>842</v>
      </c>
      <c r="C729" s="13"/>
      <c r="D729" s="7" t="s">
        <v>423</v>
      </c>
      <c r="E729" s="15"/>
      <c r="F729" s="9">
        <v>51</v>
      </c>
    </row>
    <row r="730" spans="1:6">
      <c r="A730" t="s">
        <v>83</v>
      </c>
      <c r="B730" s="6" t="s">
        <v>843</v>
      </c>
      <c r="C730" s="13"/>
      <c r="D730" s="7" t="s">
        <v>423</v>
      </c>
      <c r="E730" s="15"/>
      <c r="F730" s="9">
        <v>4848</v>
      </c>
    </row>
    <row r="731" spans="1:6">
      <c r="A731" t="s">
        <v>83</v>
      </c>
      <c r="B731" s="6" t="s">
        <v>844</v>
      </c>
      <c r="C731" s="13"/>
      <c r="D731" s="7" t="s">
        <v>423</v>
      </c>
      <c r="E731" s="15"/>
      <c r="F731" s="9">
        <v>1724</v>
      </c>
    </row>
    <row r="732" spans="1:6">
      <c r="A732" t="s">
        <v>845</v>
      </c>
      <c r="B732" s="6" t="s">
        <v>846</v>
      </c>
      <c r="C732" s="13"/>
      <c r="D732" s="7" t="s">
        <v>423</v>
      </c>
      <c r="E732" s="15"/>
      <c r="F732" s="9">
        <v>12</v>
      </c>
    </row>
    <row r="733" spans="1:6">
      <c r="A733" t="s">
        <v>847</v>
      </c>
      <c r="B733" s="6" t="s">
        <v>848</v>
      </c>
      <c r="C733" s="13"/>
      <c r="D733" s="7" t="s">
        <v>423</v>
      </c>
      <c r="E733" s="15"/>
      <c r="F733" s="9">
        <v>20</v>
      </c>
    </row>
    <row r="734" spans="1:6">
      <c r="A734" t="s">
        <v>849</v>
      </c>
      <c r="B734" s="6" t="s">
        <v>850</v>
      </c>
      <c r="C734" s="13"/>
      <c r="D734" s="7" t="s">
        <v>423</v>
      </c>
      <c r="E734" s="15"/>
      <c r="F734" s="9">
        <v>28</v>
      </c>
    </row>
    <row r="735" spans="1:6">
      <c r="A735" t="s">
        <v>849</v>
      </c>
      <c r="B735" s="6" t="s">
        <v>851</v>
      </c>
      <c r="C735" s="13"/>
      <c r="D735" s="7" t="s">
        <v>423</v>
      </c>
      <c r="E735" s="15"/>
      <c r="F735" s="9">
        <v>28</v>
      </c>
    </row>
    <row r="736" spans="1:6">
      <c r="B736" s="6" t="s">
        <v>852</v>
      </c>
      <c r="C736" s="13"/>
      <c r="D736" s="7" t="s">
        <v>423</v>
      </c>
      <c r="E736" s="15"/>
      <c r="F736" s="9">
        <v>30</v>
      </c>
    </row>
    <row r="737" spans="1:6">
      <c r="A737" t="s">
        <v>853</v>
      </c>
      <c r="B737" s="6" t="s">
        <v>854</v>
      </c>
      <c r="C737" s="13"/>
      <c r="D737" s="7" t="s">
        <v>423</v>
      </c>
      <c r="E737" s="15"/>
      <c r="F737" s="9">
        <v>5</v>
      </c>
    </row>
    <row r="738" spans="1:6">
      <c r="B738" s="6" t="s">
        <v>855</v>
      </c>
      <c r="C738" s="13"/>
      <c r="D738" s="7" t="s">
        <v>423</v>
      </c>
      <c r="E738" s="15"/>
      <c r="F738" s="9">
        <v>20</v>
      </c>
    </row>
    <row r="739" spans="1:6">
      <c r="A739" t="s">
        <v>856</v>
      </c>
      <c r="B739" s="6" t="s">
        <v>857</v>
      </c>
      <c r="C739" s="13"/>
      <c r="D739" s="7" t="s">
        <v>423</v>
      </c>
      <c r="E739" s="15"/>
      <c r="F739" s="9">
        <v>15</v>
      </c>
    </row>
    <row r="740" spans="1:6">
      <c r="B740" s="6" t="s">
        <v>858</v>
      </c>
      <c r="C740" s="13"/>
      <c r="D740" s="7" t="s">
        <v>423</v>
      </c>
      <c r="E740" s="15"/>
      <c r="F740" s="9">
        <v>10</v>
      </c>
    </row>
    <row r="741" spans="1:6">
      <c r="A741" t="s">
        <v>859</v>
      </c>
      <c r="B741" s="6" t="s">
        <v>860</v>
      </c>
      <c r="C741" s="13"/>
      <c r="D741" s="7" t="s">
        <v>423</v>
      </c>
      <c r="E741" s="15"/>
      <c r="F741" s="9">
        <v>28</v>
      </c>
    </row>
    <row r="742" spans="1:6">
      <c r="B742" s="6" t="s">
        <v>861</v>
      </c>
      <c r="C742" s="13"/>
      <c r="D742" s="7" t="s">
        <v>423</v>
      </c>
      <c r="E742" s="15"/>
      <c r="F742" s="9">
        <v>30</v>
      </c>
    </row>
    <row r="743" spans="1:6">
      <c r="B743" s="6" t="s">
        <v>862</v>
      </c>
      <c r="C743" s="13"/>
      <c r="D743" s="7" t="s">
        <v>423</v>
      </c>
      <c r="E743" s="15"/>
      <c r="F743" s="9">
        <v>20</v>
      </c>
    </row>
    <row r="744" spans="1:6">
      <c r="B744" s="6" t="s">
        <v>863</v>
      </c>
      <c r="C744" s="13"/>
      <c r="D744" s="7" t="s">
        <v>423</v>
      </c>
      <c r="E744" s="15"/>
      <c r="F744" s="9">
        <v>20</v>
      </c>
    </row>
    <row r="745" spans="1:6">
      <c r="B745" s="6" t="s">
        <v>864</v>
      </c>
      <c r="C745" s="13"/>
      <c r="D745" s="7" t="s">
        <v>423</v>
      </c>
      <c r="E745" s="15"/>
      <c r="F745" s="9">
        <v>10</v>
      </c>
    </row>
    <row r="746" spans="1:6">
      <c r="B746" s="6" t="s">
        <v>865</v>
      </c>
      <c r="C746" s="13"/>
      <c r="D746" s="7" t="s">
        <v>423</v>
      </c>
      <c r="E746" s="15"/>
      <c r="F746" s="9">
        <v>30</v>
      </c>
    </row>
    <row r="747" spans="1:6">
      <c r="B747" s="6" t="s">
        <v>866</v>
      </c>
      <c r="C747" s="13"/>
      <c r="D747" s="7" t="s">
        <v>423</v>
      </c>
      <c r="E747" s="15"/>
      <c r="F747" s="9">
        <v>28</v>
      </c>
    </row>
    <row r="748" spans="1:6">
      <c r="B748" s="6" t="s">
        <v>867</v>
      </c>
      <c r="C748" s="13"/>
      <c r="D748" s="7" t="s">
        <v>423</v>
      </c>
      <c r="E748" s="15"/>
      <c r="F748" s="9">
        <v>20</v>
      </c>
    </row>
    <row r="749" spans="1:6">
      <c r="B749" s="6" t="s">
        <v>868</v>
      </c>
      <c r="C749" s="13"/>
      <c r="D749" s="7" t="s">
        <v>423</v>
      </c>
      <c r="E749" s="15"/>
      <c r="F749" s="9">
        <v>10</v>
      </c>
    </row>
    <row r="750" spans="1:6">
      <c r="B750" s="6" t="s">
        <v>869</v>
      </c>
      <c r="C750" s="13"/>
      <c r="D750" s="7" t="s">
        <v>423</v>
      </c>
      <c r="E750" s="15"/>
      <c r="F750" s="9">
        <v>10</v>
      </c>
    </row>
    <row r="751" spans="1:6">
      <c r="B751" s="6" t="s">
        <v>870</v>
      </c>
      <c r="C751" s="13"/>
      <c r="D751" s="7" t="s">
        <v>423</v>
      </c>
      <c r="E751" s="15"/>
      <c r="F751" s="9">
        <v>10</v>
      </c>
    </row>
    <row r="752" spans="1:6">
      <c r="B752" s="6" t="s">
        <v>871</v>
      </c>
      <c r="C752" s="13"/>
      <c r="D752" s="7" t="s">
        <v>423</v>
      </c>
      <c r="E752" s="15"/>
      <c r="F752" s="9">
        <v>20</v>
      </c>
    </row>
    <row r="753" spans="1:6">
      <c r="B753" s="6" t="s">
        <v>872</v>
      </c>
      <c r="C753" s="13"/>
      <c r="D753" s="7" t="s">
        <v>423</v>
      </c>
      <c r="E753" s="15"/>
      <c r="F753" s="9">
        <v>20</v>
      </c>
    </row>
    <row r="754" spans="1:6">
      <c r="B754" s="6" t="s">
        <v>873</v>
      </c>
      <c r="C754" s="13"/>
      <c r="D754" s="7" t="s">
        <v>423</v>
      </c>
      <c r="E754" s="15"/>
      <c r="F754" s="9">
        <v>20</v>
      </c>
    </row>
    <row r="755" spans="1:6">
      <c r="A755" t="s">
        <v>874</v>
      </c>
      <c r="B755" s="6" t="s">
        <v>875</v>
      </c>
      <c r="C755" s="13"/>
      <c r="D755" s="7" t="s">
        <v>423</v>
      </c>
      <c r="E755" s="15"/>
      <c r="F755" s="9">
        <v>2</v>
      </c>
    </row>
    <row r="756" spans="1:6">
      <c r="A756" t="s">
        <v>874</v>
      </c>
      <c r="B756" s="6" t="s">
        <v>876</v>
      </c>
      <c r="C756" s="13"/>
      <c r="D756" s="7" t="s">
        <v>423</v>
      </c>
      <c r="E756" s="15"/>
      <c r="F756" s="9">
        <v>1480</v>
      </c>
    </row>
    <row r="757" spans="1:6">
      <c r="A757" t="s">
        <v>874</v>
      </c>
      <c r="B757" s="6" t="s">
        <v>877</v>
      </c>
      <c r="C757" s="13"/>
      <c r="D757" s="7" t="s">
        <v>423</v>
      </c>
      <c r="E757" s="15"/>
      <c r="F757" s="9">
        <v>30</v>
      </c>
    </row>
    <row r="758" spans="1:6">
      <c r="A758" t="s">
        <v>878</v>
      </c>
      <c r="B758" s="6" t="s">
        <v>879</v>
      </c>
      <c r="C758" s="13"/>
      <c r="D758" s="7" t="s">
        <v>423</v>
      </c>
      <c r="E758" s="15"/>
      <c r="F758" s="9">
        <v>3</v>
      </c>
    </row>
    <row r="759" spans="1:6">
      <c r="A759" t="s">
        <v>878</v>
      </c>
      <c r="B759" s="6" t="s">
        <v>880</v>
      </c>
      <c r="C759" s="13"/>
      <c r="D759" s="7" t="s">
        <v>423</v>
      </c>
      <c r="E759" s="15"/>
      <c r="F759" s="9">
        <v>25</v>
      </c>
    </row>
    <row r="760" spans="1:6">
      <c r="A760" t="s">
        <v>878</v>
      </c>
      <c r="B760" s="6" t="s">
        <v>881</v>
      </c>
      <c r="C760" s="13"/>
      <c r="D760" s="7" t="s">
        <v>423</v>
      </c>
      <c r="E760" s="15"/>
      <c r="F760" s="9">
        <v>25</v>
      </c>
    </row>
    <row r="761" spans="1:6">
      <c r="A761" t="s">
        <v>882</v>
      </c>
      <c r="B761" s="6" t="s">
        <v>883</v>
      </c>
      <c r="C761" s="13"/>
      <c r="D761" s="7" t="s">
        <v>423</v>
      </c>
      <c r="E761" s="15"/>
      <c r="F761" s="9">
        <v>22</v>
      </c>
    </row>
    <row r="762" spans="1:6">
      <c r="A762" t="s">
        <v>882</v>
      </c>
      <c r="B762" s="6" t="s">
        <v>884</v>
      </c>
      <c r="C762" s="13"/>
      <c r="D762" s="7" t="s">
        <v>423</v>
      </c>
      <c r="E762" s="15"/>
      <c r="F762" s="9">
        <v>5</v>
      </c>
    </row>
    <row r="763" spans="1:6">
      <c r="A763" t="s">
        <v>882</v>
      </c>
      <c r="B763" s="6" t="s">
        <v>885</v>
      </c>
      <c r="C763" s="13"/>
      <c r="D763" s="7" t="s">
        <v>423</v>
      </c>
      <c r="E763" s="15"/>
      <c r="F763" s="9">
        <v>245</v>
      </c>
    </row>
    <row r="764" spans="1:6">
      <c r="A764" t="s">
        <v>882</v>
      </c>
      <c r="B764" s="6" t="s">
        <v>886</v>
      </c>
      <c r="C764" s="13"/>
      <c r="D764" s="7" t="s">
        <v>423</v>
      </c>
      <c r="E764" s="15"/>
      <c r="F764" s="9">
        <v>7</v>
      </c>
    </row>
    <row r="765" spans="1:6">
      <c r="A765" t="s">
        <v>882</v>
      </c>
      <c r="B765" s="6" t="s">
        <v>887</v>
      </c>
      <c r="C765" s="13"/>
      <c r="D765" s="7" t="s">
        <v>423</v>
      </c>
      <c r="E765" s="15"/>
      <c r="F765" s="9">
        <v>10</v>
      </c>
    </row>
    <row r="766" spans="1:6">
      <c r="A766" t="s">
        <v>882</v>
      </c>
      <c r="B766" s="6" t="s">
        <v>888</v>
      </c>
      <c r="C766" s="13"/>
      <c r="D766" s="7" t="s">
        <v>423</v>
      </c>
      <c r="E766" s="15"/>
      <c r="F766" s="9">
        <v>417</v>
      </c>
    </row>
    <row r="767" spans="1:6">
      <c r="B767" s="6" t="s">
        <v>889</v>
      </c>
      <c r="C767" s="13"/>
      <c r="D767" s="7" t="s">
        <v>423</v>
      </c>
      <c r="E767" s="15"/>
      <c r="F767" s="9">
        <v>50</v>
      </c>
    </row>
    <row r="768" spans="1:6">
      <c r="B768" s="6" t="s">
        <v>890</v>
      </c>
      <c r="C768" s="13"/>
      <c r="D768" s="7" t="s">
        <v>423</v>
      </c>
      <c r="E768" s="15"/>
      <c r="F768" s="9">
        <v>30</v>
      </c>
    </row>
    <row r="769" spans="1:6">
      <c r="B769" s="6" t="s">
        <v>891</v>
      </c>
      <c r="C769" s="13"/>
      <c r="D769" s="7" t="s">
        <v>423</v>
      </c>
      <c r="E769" s="15"/>
      <c r="F769" s="9">
        <v>10</v>
      </c>
    </row>
    <row r="770" spans="1:6">
      <c r="A770" t="s">
        <v>892</v>
      </c>
      <c r="B770" s="6" t="s">
        <v>893</v>
      </c>
      <c r="C770" s="13"/>
      <c r="D770" s="7" t="s">
        <v>423</v>
      </c>
      <c r="E770" s="15"/>
      <c r="F770" s="9">
        <v>18</v>
      </c>
    </row>
    <row r="771" spans="1:6">
      <c r="A771" t="s">
        <v>894</v>
      </c>
      <c r="B771" s="6" t="s">
        <v>895</v>
      </c>
      <c r="C771" s="13"/>
      <c r="D771" s="7" t="s">
        <v>423</v>
      </c>
      <c r="E771" s="15"/>
      <c r="F771" s="9">
        <v>20</v>
      </c>
    </row>
    <row r="772" spans="1:6">
      <c r="A772" t="s">
        <v>894</v>
      </c>
      <c r="B772" s="6" t="s">
        <v>896</v>
      </c>
      <c r="C772" s="13"/>
      <c r="D772" s="7" t="s">
        <v>423</v>
      </c>
      <c r="E772" s="15"/>
      <c r="F772" s="9">
        <v>1000</v>
      </c>
    </row>
    <row r="773" spans="1:6">
      <c r="A773" t="s">
        <v>894</v>
      </c>
      <c r="B773" s="6" t="s">
        <v>897</v>
      </c>
      <c r="C773" s="13"/>
      <c r="D773" s="7" t="s">
        <v>423</v>
      </c>
      <c r="E773" s="15"/>
      <c r="F773" s="9">
        <v>120</v>
      </c>
    </row>
    <row r="774" spans="1:6">
      <c r="A774" t="s">
        <v>898</v>
      </c>
      <c r="B774" s="6" t="s">
        <v>899</v>
      </c>
      <c r="C774" s="13"/>
      <c r="D774" s="7" t="s">
        <v>423</v>
      </c>
      <c r="E774" s="15"/>
      <c r="F774" s="9">
        <v>20</v>
      </c>
    </row>
    <row r="775" spans="1:6">
      <c r="A775" t="s">
        <v>900</v>
      </c>
      <c r="B775" s="6" t="s">
        <v>901</v>
      </c>
      <c r="C775" s="13"/>
      <c r="D775" s="7" t="s">
        <v>423</v>
      </c>
      <c r="E775" s="15"/>
      <c r="F775" s="9">
        <v>2</v>
      </c>
    </row>
    <row r="776" spans="1:6">
      <c r="A776" t="s">
        <v>894</v>
      </c>
      <c r="B776" s="6" t="s">
        <v>902</v>
      </c>
      <c r="C776" s="13"/>
      <c r="D776" s="7" t="s">
        <v>423</v>
      </c>
      <c r="E776" s="15"/>
      <c r="F776" s="9">
        <v>20</v>
      </c>
    </row>
    <row r="777" spans="1:6">
      <c r="A777" t="s">
        <v>903</v>
      </c>
      <c r="B777" s="6" t="s">
        <v>904</v>
      </c>
      <c r="C777" s="13"/>
      <c r="D777" s="7" t="s">
        <v>423</v>
      </c>
      <c r="E777" s="15"/>
      <c r="F777" s="9">
        <v>2</v>
      </c>
    </row>
    <row r="778" spans="1:6">
      <c r="A778" t="s">
        <v>903</v>
      </c>
      <c r="B778" s="6" t="s">
        <v>905</v>
      </c>
      <c r="C778" s="13"/>
      <c r="D778" s="7" t="s">
        <v>423</v>
      </c>
      <c r="E778" s="15"/>
      <c r="F778" s="9">
        <v>40</v>
      </c>
    </row>
    <row r="779" spans="1:6">
      <c r="A779" t="s">
        <v>903</v>
      </c>
      <c r="B779" s="6" t="s">
        <v>906</v>
      </c>
      <c r="C779" s="13"/>
      <c r="D779" s="7" t="s">
        <v>423</v>
      </c>
      <c r="E779" s="15"/>
      <c r="F779" s="9">
        <v>40</v>
      </c>
    </row>
    <row r="780" spans="1:6">
      <c r="B780" s="6" t="s">
        <v>907</v>
      </c>
      <c r="C780" s="13"/>
      <c r="D780" s="7" t="s">
        <v>423</v>
      </c>
      <c r="E780" s="15"/>
      <c r="F780" s="9">
        <v>30</v>
      </c>
    </row>
    <row r="781" spans="1:6">
      <c r="A781" t="s">
        <v>908</v>
      </c>
      <c r="B781" s="6" t="s">
        <v>909</v>
      </c>
      <c r="C781" s="13"/>
      <c r="D781" s="7" t="s">
        <v>423</v>
      </c>
      <c r="E781" s="15"/>
      <c r="F781" s="9">
        <v>7</v>
      </c>
    </row>
    <row r="782" spans="1:6">
      <c r="A782" t="s">
        <v>910</v>
      </c>
      <c r="B782" s="6" t="s">
        <v>911</v>
      </c>
      <c r="C782" s="13"/>
      <c r="D782" s="7" t="s">
        <v>423</v>
      </c>
      <c r="E782" s="15"/>
      <c r="F782" s="9">
        <v>7</v>
      </c>
    </row>
    <row r="783" spans="1:6">
      <c r="A783" t="s">
        <v>910</v>
      </c>
      <c r="B783" s="6" t="s">
        <v>912</v>
      </c>
      <c r="C783" s="13"/>
      <c r="D783" s="7" t="s">
        <v>423</v>
      </c>
      <c r="E783" s="15"/>
      <c r="F783" s="9">
        <v>25</v>
      </c>
    </row>
    <row r="784" spans="1:6">
      <c r="B784" s="6" t="s">
        <v>913</v>
      </c>
      <c r="C784" s="13"/>
      <c r="D784" s="7" t="s">
        <v>423</v>
      </c>
      <c r="E784" s="15"/>
      <c r="F784" s="9">
        <v>10</v>
      </c>
    </row>
    <row r="785" spans="1:6">
      <c r="A785" t="s">
        <v>914</v>
      </c>
      <c r="B785" s="6" t="s">
        <v>915</v>
      </c>
      <c r="C785" s="13"/>
      <c r="D785" s="7" t="s">
        <v>423</v>
      </c>
      <c r="E785" s="15"/>
      <c r="F785" s="9">
        <v>5</v>
      </c>
    </row>
    <row r="786" spans="1:6">
      <c r="A786" t="s">
        <v>83</v>
      </c>
      <c r="B786" s="6" t="s">
        <v>916</v>
      </c>
      <c r="C786" s="13"/>
      <c r="D786" s="7" t="s">
        <v>423</v>
      </c>
      <c r="E786" s="15"/>
      <c r="F786" s="9">
        <v>5944</v>
      </c>
    </row>
    <row r="787" spans="1:6">
      <c r="A787" t="s">
        <v>917</v>
      </c>
      <c r="B787" s="6" t="s">
        <v>918</v>
      </c>
      <c r="C787" s="13"/>
      <c r="D787" s="7" t="s">
        <v>423</v>
      </c>
      <c r="E787" s="15"/>
      <c r="F787" s="9">
        <v>25</v>
      </c>
    </row>
    <row r="788" spans="1:6">
      <c r="B788" s="6" t="s">
        <v>919</v>
      </c>
      <c r="C788" s="13"/>
      <c r="D788" s="7" t="s">
        <v>423</v>
      </c>
      <c r="E788" s="15"/>
      <c r="F788" s="9">
        <v>15</v>
      </c>
    </row>
    <row r="789" spans="1:6">
      <c r="A789" t="s">
        <v>917</v>
      </c>
      <c r="B789" s="6" t="s">
        <v>920</v>
      </c>
      <c r="C789" s="13"/>
      <c r="D789" s="7" t="s">
        <v>423</v>
      </c>
      <c r="E789" s="15"/>
      <c r="F789" s="9">
        <v>25</v>
      </c>
    </row>
    <row r="790" spans="1:6">
      <c r="A790" t="s">
        <v>921</v>
      </c>
      <c r="B790" s="6" t="s">
        <v>922</v>
      </c>
      <c r="C790" s="13"/>
      <c r="D790" s="7" t="s">
        <v>423</v>
      </c>
      <c r="E790" s="15"/>
      <c r="F790" s="9">
        <v>5</v>
      </c>
    </row>
    <row r="791" spans="1:6">
      <c r="A791" t="s">
        <v>923</v>
      </c>
      <c r="B791" s="6" t="s">
        <v>924</v>
      </c>
      <c r="C791" s="13"/>
      <c r="D791" s="7" t="s">
        <v>423</v>
      </c>
      <c r="E791" s="15"/>
      <c r="F791" s="9">
        <v>15</v>
      </c>
    </row>
    <row r="792" spans="1:6">
      <c r="B792" s="6" t="s">
        <v>925</v>
      </c>
      <c r="C792" s="13"/>
      <c r="D792" s="7" t="s">
        <v>423</v>
      </c>
      <c r="E792" s="15"/>
      <c r="F792" s="9">
        <v>10</v>
      </c>
    </row>
    <row r="793" spans="1:6">
      <c r="A793" t="s">
        <v>926</v>
      </c>
      <c r="B793" s="6" t="s">
        <v>927</v>
      </c>
      <c r="C793" s="13"/>
      <c r="D793" s="7" t="s">
        <v>423</v>
      </c>
      <c r="E793" s="15"/>
      <c r="F793" s="9">
        <v>30</v>
      </c>
    </row>
    <row r="794" spans="1:6">
      <c r="B794" s="6" t="s">
        <v>928</v>
      </c>
      <c r="C794" s="13"/>
      <c r="D794" s="7" t="s">
        <v>423</v>
      </c>
      <c r="E794" s="15"/>
      <c r="F794" s="9">
        <v>10</v>
      </c>
    </row>
    <row r="795" spans="1:6">
      <c r="B795" s="6" t="s">
        <v>929</v>
      </c>
      <c r="C795" s="13"/>
      <c r="D795" s="7" t="s">
        <v>423</v>
      </c>
      <c r="E795" s="15"/>
      <c r="F795" s="9">
        <v>25</v>
      </c>
    </row>
    <row r="796" spans="1:6">
      <c r="B796" s="6" t="s">
        <v>930</v>
      </c>
      <c r="C796" s="13"/>
      <c r="D796" s="7" t="s">
        <v>423</v>
      </c>
      <c r="E796" s="15"/>
      <c r="F796" s="9">
        <v>30</v>
      </c>
    </row>
    <row r="797" spans="1:6">
      <c r="B797" s="6" t="s">
        <v>931</v>
      </c>
      <c r="C797" s="13"/>
      <c r="D797" s="7" t="s">
        <v>423</v>
      </c>
      <c r="E797" s="15"/>
      <c r="F797" s="9">
        <v>20</v>
      </c>
    </row>
    <row r="798" spans="1:6">
      <c r="A798" t="s">
        <v>923</v>
      </c>
      <c r="B798" s="6" t="s">
        <v>932</v>
      </c>
      <c r="C798" s="13"/>
      <c r="D798" s="7" t="s">
        <v>423</v>
      </c>
      <c r="E798" s="15"/>
      <c r="F798" s="9">
        <v>85</v>
      </c>
    </row>
    <row r="799" spans="1:6">
      <c r="A799" t="s">
        <v>923</v>
      </c>
      <c r="B799" s="6" t="s">
        <v>933</v>
      </c>
      <c r="C799" s="13"/>
      <c r="D799" s="7" t="s">
        <v>423</v>
      </c>
      <c r="E799" s="15"/>
      <c r="F799" s="9">
        <v>20</v>
      </c>
    </row>
    <row r="800" spans="1:6">
      <c r="A800" t="s">
        <v>923</v>
      </c>
      <c r="B800" s="6" t="s">
        <v>934</v>
      </c>
      <c r="C800" s="13"/>
      <c r="D800" s="7" t="s">
        <v>423</v>
      </c>
      <c r="E800" s="15"/>
      <c r="F800" s="9">
        <v>15</v>
      </c>
    </row>
    <row r="801" spans="1:6">
      <c r="B801" s="6" t="s">
        <v>935</v>
      </c>
      <c r="C801" s="13"/>
      <c r="D801" s="7" t="s">
        <v>423</v>
      </c>
      <c r="E801" s="15"/>
      <c r="F801" s="9">
        <v>10</v>
      </c>
    </row>
    <row r="802" spans="1:6">
      <c r="A802" t="s">
        <v>923</v>
      </c>
      <c r="B802" s="6" t="s">
        <v>936</v>
      </c>
      <c r="C802" s="13"/>
      <c r="D802" s="7" t="s">
        <v>423</v>
      </c>
      <c r="E802" s="15"/>
      <c r="F802" s="9">
        <v>2</v>
      </c>
    </row>
    <row r="803" spans="1:6">
      <c r="B803" s="6" t="s">
        <v>937</v>
      </c>
      <c r="C803" s="13"/>
      <c r="D803" s="7" t="s">
        <v>423</v>
      </c>
      <c r="E803" s="15"/>
      <c r="F803" s="9">
        <v>15</v>
      </c>
    </row>
    <row r="804" spans="1:6">
      <c r="A804" t="s">
        <v>938</v>
      </c>
      <c r="B804" s="6" t="s">
        <v>939</v>
      </c>
      <c r="C804" s="13"/>
      <c r="D804" s="7" t="s">
        <v>423</v>
      </c>
      <c r="E804" s="15"/>
      <c r="F804" s="9">
        <v>15</v>
      </c>
    </row>
    <row r="805" spans="1:6">
      <c r="A805" t="s">
        <v>940</v>
      </c>
      <c r="B805" s="6" t="s">
        <v>941</v>
      </c>
      <c r="C805" s="13"/>
      <c r="D805" s="7" t="s">
        <v>423</v>
      </c>
      <c r="E805" s="15"/>
      <c r="F805" s="9">
        <v>10</v>
      </c>
    </row>
    <row r="806" spans="1:6">
      <c r="B806" s="6" t="s">
        <v>942</v>
      </c>
      <c r="C806" s="13"/>
      <c r="D806" s="7" t="s">
        <v>423</v>
      </c>
      <c r="E806" s="15"/>
      <c r="F806" s="9">
        <v>95</v>
      </c>
    </row>
    <row r="807" spans="1:6">
      <c r="B807" s="6" t="s">
        <v>943</v>
      </c>
      <c r="C807" s="13"/>
      <c r="D807" s="7" t="s">
        <v>423</v>
      </c>
      <c r="E807" s="15"/>
      <c r="F807" s="9">
        <v>15</v>
      </c>
    </row>
    <row r="808" spans="1:6">
      <c r="A808" t="s">
        <v>944</v>
      </c>
      <c r="B808" s="6" t="s">
        <v>945</v>
      </c>
      <c r="C808" s="13"/>
      <c r="D808" s="7" t="s">
        <v>423</v>
      </c>
      <c r="E808" s="15"/>
      <c r="F808" s="9">
        <v>8</v>
      </c>
    </row>
    <row r="809" spans="1:6">
      <c r="B809" s="6" t="s">
        <v>946</v>
      </c>
      <c r="C809" s="13"/>
      <c r="D809" s="7" t="s">
        <v>423</v>
      </c>
      <c r="E809" s="15"/>
      <c r="F809" s="9">
        <v>832</v>
      </c>
    </row>
    <row r="810" spans="1:6">
      <c r="B810" s="6" t="s">
        <v>947</v>
      </c>
      <c r="C810" s="13"/>
      <c r="D810" s="7" t="s">
        <v>423</v>
      </c>
      <c r="E810" s="15"/>
      <c r="F810" s="9">
        <v>10</v>
      </c>
    </row>
    <row r="811" spans="1:6">
      <c r="A811" t="s">
        <v>83</v>
      </c>
      <c r="B811" s="6" t="s">
        <v>948</v>
      </c>
      <c r="C811" s="13"/>
      <c r="D811" s="7" t="s">
        <v>423</v>
      </c>
      <c r="E811" s="15"/>
      <c r="F811" s="9">
        <v>60</v>
      </c>
    </row>
    <row r="812" spans="1:6">
      <c r="A812" t="s">
        <v>83</v>
      </c>
      <c r="B812" s="6" t="s">
        <v>949</v>
      </c>
      <c r="C812" s="13"/>
      <c r="D812" s="7" t="s">
        <v>423</v>
      </c>
      <c r="E812" s="15"/>
      <c r="F812" s="9">
        <v>90</v>
      </c>
    </row>
    <row r="813" spans="1:6">
      <c r="A813" t="s">
        <v>950</v>
      </c>
      <c r="B813" s="6" t="s">
        <v>951</v>
      </c>
      <c r="C813" s="13"/>
      <c r="D813" s="7" t="s">
        <v>423</v>
      </c>
      <c r="E813" s="15"/>
      <c r="F813" s="9">
        <v>3</v>
      </c>
    </row>
    <row r="814" spans="1:6">
      <c r="A814" t="s">
        <v>952</v>
      </c>
      <c r="B814" s="6" t="s">
        <v>953</v>
      </c>
      <c r="C814" s="13"/>
      <c r="D814" s="7" t="s">
        <v>423</v>
      </c>
      <c r="E814" s="15"/>
      <c r="F814" s="9">
        <v>10</v>
      </c>
    </row>
    <row r="815" spans="1:6">
      <c r="A815" t="s">
        <v>954</v>
      </c>
      <c r="B815" s="6" t="s">
        <v>955</v>
      </c>
      <c r="C815" s="13"/>
      <c r="D815" s="7" t="s">
        <v>423</v>
      </c>
      <c r="E815" s="15"/>
      <c r="F815" s="9">
        <v>10</v>
      </c>
    </row>
    <row r="816" spans="1:6">
      <c r="A816" t="s">
        <v>221</v>
      </c>
      <c r="B816" s="6" t="s">
        <v>956</v>
      </c>
      <c r="C816" s="13"/>
      <c r="D816" s="7" t="s">
        <v>423</v>
      </c>
      <c r="E816" s="15"/>
      <c r="F816" s="9">
        <v>4</v>
      </c>
    </row>
    <row r="817" spans="1:6">
      <c r="A817" t="s">
        <v>221</v>
      </c>
      <c r="B817" s="6" t="s">
        <v>957</v>
      </c>
      <c r="C817" s="13"/>
      <c r="D817" s="7" t="s">
        <v>423</v>
      </c>
      <c r="E817" s="15"/>
      <c r="F817" s="9">
        <v>4</v>
      </c>
    </row>
    <row r="818" spans="1:6">
      <c r="A818" t="s">
        <v>958</v>
      </c>
      <c r="B818" s="6" t="s">
        <v>959</v>
      </c>
      <c r="C818" s="13"/>
      <c r="D818" s="7" t="s">
        <v>423</v>
      </c>
      <c r="E818" s="15"/>
      <c r="F818" s="9">
        <v>7</v>
      </c>
    </row>
    <row r="819" spans="1:6">
      <c r="A819" t="s">
        <v>958</v>
      </c>
      <c r="B819" s="6" t="s">
        <v>960</v>
      </c>
      <c r="C819" s="13"/>
      <c r="D819" s="7" t="s">
        <v>423</v>
      </c>
      <c r="E819" s="15"/>
      <c r="F819" s="9">
        <v>10</v>
      </c>
    </row>
    <row r="820" spans="1:6">
      <c r="A820" t="s">
        <v>958</v>
      </c>
      <c r="B820" s="6" t="s">
        <v>961</v>
      </c>
      <c r="C820" s="13"/>
      <c r="D820" s="7" t="s">
        <v>423</v>
      </c>
      <c r="E820" s="15"/>
      <c r="F820" s="9">
        <v>8</v>
      </c>
    </row>
    <row r="821" spans="1:6">
      <c r="A821" t="s">
        <v>83</v>
      </c>
      <c r="B821" s="6" t="s">
        <v>962</v>
      </c>
      <c r="C821" s="13"/>
      <c r="D821" s="7" t="s">
        <v>423</v>
      </c>
      <c r="E821" s="15"/>
      <c r="F821" s="9">
        <v>832</v>
      </c>
    </row>
    <row r="822" spans="1:6">
      <c r="A822" t="s">
        <v>83</v>
      </c>
      <c r="B822" s="6" t="s">
        <v>963</v>
      </c>
      <c r="C822" s="13"/>
      <c r="D822" s="7" t="s">
        <v>423</v>
      </c>
      <c r="E822" s="15"/>
      <c r="F822" s="9">
        <v>180</v>
      </c>
    </row>
    <row r="823" spans="1:6">
      <c r="A823" t="s">
        <v>964</v>
      </c>
      <c r="B823" s="6" t="s">
        <v>965</v>
      </c>
      <c r="C823" s="13"/>
      <c r="D823" s="7" t="s">
        <v>423</v>
      </c>
      <c r="E823" s="15"/>
      <c r="F823" s="9">
        <v>25</v>
      </c>
    </row>
    <row r="824" spans="1:6">
      <c r="B824" s="6" t="s">
        <v>966</v>
      </c>
      <c r="C824" s="13"/>
      <c r="D824" s="7" t="s">
        <v>423</v>
      </c>
      <c r="E824" s="15"/>
      <c r="F824" s="9">
        <v>10</v>
      </c>
    </row>
    <row r="825" spans="1:6">
      <c r="B825" s="6" t="s">
        <v>967</v>
      </c>
      <c r="C825" s="13"/>
      <c r="D825" s="7" t="s">
        <v>423</v>
      </c>
      <c r="E825" s="15"/>
      <c r="F825" s="9">
        <v>350</v>
      </c>
    </row>
    <row r="826" spans="1:6">
      <c r="B826" s="6" t="s">
        <v>968</v>
      </c>
      <c r="C826" s="13"/>
      <c r="D826" s="7" t="s">
        <v>423</v>
      </c>
      <c r="E826" s="15"/>
      <c r="F826" s="9">
        <v>10</v>
      </c>
    </row>
    <row r="827" spans="1:6">
      <c r="B827" s="6" t="s">
        <v>969</v>
      </c>
      <c r="C827" s="13"/>
      <c r="D827" s="7" t="s">
        <v>423</v>
      </c>
      <c r="E827" s="15"/>
      <c r="F827" s="9">
        <v>10</v>
      </c>
    </row>
    <row r="828" spans="1:6">
      <c r="B828" s="6" t="s">
        <v>970</v>
      </c>
      <c r="C828" s="13"/>
      <c r="D828" s="7" t="s">
        <v>423</v>
      </c>
      <c r="E828" s="15"/>
      <c r="F828" s="9">
        <v>30</v>
      </c>
    </row>
    <row r="829" spans="1:6">
      <c r="A829" t="s">
        <v>971</v>
      </c>
      <c r="B829" s="6" t="s">
        <v>972</v>
      </c>
      <c r="C829" s="13"/>
      <c r="D829" s="7" t="s">
        <v>423</v>
      </c>
      <c r="E829" s="15"/>
      <c r="F829" s="9">
        <v>10</v>
      </c>
    </row>
    <row r="830" spans="1:6">
      <c r="A830" t="s">
        <v>973</v>
      </c>
      <c r="B830" s="6" t="s">
        <v>974</v>
      </c>
      <c r="C830" s="13"/>
      <c r="D830" s="7" t="s">
        <v>423</v>
      </c>
      <c r="E830" s="15"/>
      <c r="F830" s="9">
        <v>5</v>
      </c>
    </row>
    <row r="831" spans="1:6">
      <c r="A831" t="s">
        <v>83</v>
      </c>
      <c r="B831" s="6" t="s">
        <v>975</v>
      </c>
      <c r="C831" s="13"/>
      <c r="D831" s="7" t="s">
        <v>423</v>
      </c>
      <c r="E831" s="15"/>
      <c r="F831" s="9">
        <v>2820</v>
      </c>
    </row>
    <row r="832" spans="1:6">
      <c r="B832" s="6" t="s">
        <v>976</v>
      </c>
      <c r="C832" s="13"/>
      <c r="D832" s="7" t="s">
        <v>423</v>
      </c>
      <c r="E832" s="15"/>
      <c r="F832" s="9">
        <v>10</v>
      </c>
    </row>
    <row r="833" spans="1:6">
      <c r="A833" t="s">
        <v>977</v>
      </c>
      <c r="B833" s="6" t="s">
        <v>978</v>
      </c>
      <c r="C833" s="13"/>
      <c r="D833" s="7" t="s">
        <v>423</v>
      </c>
      <c r="E833" s="15"/>
      <c r="F833" s="9">
        <v>16</v>
      </c>
    </row>
    <row r="834" spans="1:6">
      <c r="A834" t="s">
        <v>979</v>
      </c>
      <c r="B834" s="6" t="s">
        <v>980</v>
      </c>
      <c r="C834" s="13"/>
      <c r="D834" s="7" t="s">
        <v>423</v>
      </c>
      <c r="E834" s="15"/>
      <c r="F834" s="9">
        <v>20</v>
      </c>
    </row>
    <row r="835" spans="1:6">
      <c r="B835" s="6" t="s">
        <v>981</v>
      </c>
      <c r="C835" s="13"/>
      <c r="D835" s="7" t="s">
        <v>423</v>
      </c>
      <c r="E835" s="15"/>
      <c r="F835" s="9">
        <v>18</v>
      </c>
    </row>
    <row r="836" spans="1:6">
      <c r="A836" t="s">
        <v>982</v>
      </c>
      <c r="B836" s="6" t="s">
        <v>983</v>
      </c>
      <c r="C836" s="13"/>
      <c r="D836" s="7" t="s">
        <v>423</v>
      </c>
      <c r="E836" s="15"/>
      <c r="F836" s="9">
        <v>48</v>
      </c>
    </row>
    <row r="837" spans="1:6">
      <c r="A837" t="s">
        <v>83</v>
      </c>
      <c r="B837" s="6" t="s">
        <v>984</v>
      </c>
      <c r="C837" s="13"/>
      <c r="D837" s="7" t="s">
        <v>423</v>
      </c>
      <c r="E837" s="15"/>
      <c r="F837" s="9">
        <v>48</v>
      </c>
    </row>
    <row r="838" spans="1:6">
      <c r="A838" t="s">
        <v>985</v>
      </c>
      <c r="B838" s="6" t="s">
        <v>986</v>
      </c>
      <c r="C838" s="13"/>
      <c r="D838" s="7" t="s">
        <v>423</v>
      </c>
      <c r="E838" s="15"/>
      <c r="F838" s="9">
        <v>15</v>
      </c>
    </row>
    <row r="839" spans="1:6">
      <c r="A839" t="s">
        <v>987</v>
      </c>
      <c r="B839" s="6" t="s">
        <v>988</v>
      </c>
      <c r="C839" s="13"/>
      <c r="D839" s="7" t="s">
        <v>423</v>
      </c>
      <c r="E839" s="15"/>
      <c r="F839" s="9">
        <v>2</v>
      </c>
    </row>
    <row r="840" spans="1:6">
      <c r="A840" t="s">
        <v>989</v>
      </c>
      <c r="B840" s="6" t="s">
        <v>990</v>
      </c>
      <c r="C840" s="13"/>
      <c r="D840" s="7" t="s">
        <v>423</v>
      </c>
      <c r="E840" s="15"/>
      <c r="F840" s="9">
        <v>2</v>
      </c>
    </row>
    <row r="841" spans="1:6">
      <c r="A841" t="s">
        <v>991</v>
      </c>
      <c r="B841" s="6" t="s">
        <v>992</v>
      </c>
      <c r="C841" s="13"/>
      <c r="D841" s="7" t="s">
        <v>247</v>
      </c>
      <c r="E841" s="15"/>
      <c r="F841" s="9">
        <v>10</v>
      </c>
    </row>
    <row r="842" spans="1:6">
      <c r="A842" t="s">
        <v>654</v>
      </c>
      <c r="B842" s="6" t="s">
        <v>993</v>
      </c>
      <c r="C842" s="13"/>
      <c r="D842" s="7" t="s">
        <v>247</v>
      </c>
      <c r="E842" s="15"/>
      <c r="F842" s="9">
        <v>8</v>
      </c>
    </row>
    <row r="843" spans="1:6">
      <c r="A843" t="s">
        <v>994</v>
      </c>
      <c r="B843" s="6" t="s">
        <v>995</v>
      </c>
      <c r="C843" s="13"/>
      <c r="D843" s="7" t="s">
        <v>247</v>
      </c>
      <c r="E843" s="15"/>
      <c r="F843" s="9">
        <v>3</v>
      </c>
    </row>
    <row r="844" spans="1:6">
      <c r="A844" t="s">
        <v>996</v>
      </c>
      <c r="B844" s="6" t="s">
        <v>997</v>
      </c>
      <c r="C844" s="13"/>
      <c r="D844" s="7" t="s">
        <v>247</v>
      </c>
      <c r="E844" s="15"/>
      <c r="F844" s="9">
        <v>2</v>
      </c>
    </row>
    <row r="845" spans="1:6">
      <c r="B845" s="6" t="s">
        <v>998</v>
      </c>
      <c r="C845" s="13"/>
      <c r="D845" s="7" t="s">
        <v>423</v>
      </c>
      <c r="E845" s="15"/>
      <c r="F845" s="9">
        <v>2</v>
      </c>
    </row>
    <row r="846" spans="1:6">
      <c r="B846" s="6" t="s">
        <v>999</v>
      </c>
      <c r="C846" s="13"/>
      <c r="D846" s="7"/>
      <c r="E846" s="15"/>
      <c r="F846" s="9">
        <v>62</v>
      </c>
    </row>
    <row r="847" spans="1:6">
      <c r="B847" s="6" t="s">
        <v>1000</v>
      </c>
      <c r="C847" s="13"/>
      <c r="D847" s="7"/>
      <c r="E847" s="15"/>
      <c r="F847" s="9">
        <v>84</v>
      </c>
    </row>
    <row r="848" spans="1:6">
      <c r="B848" s="6" t="s">
        <v>1001</v>
      </c>
      <c r="C848" s="13"/>
      <c r="D848" s="7"/>
      <c r="E848" s="15"/>
      <c r="F848" s="9">
        <v>110</v>
      </c>
    </row>
    <row r="849" spans="1:6">
      <c r="B849" s="6" t="s">
        <v>1002</v>
      </c>
      <c r="C849" s="13"/>
      <c r="D849" s="7"/>
      <c r="E849" s="15"/>
      <c r="F849" s="9">
        <v>18</v>
      </c>
    </row>
    <row r="850" spans="1:6">
      <c r="B850" s="6" t="s">
        <v>1003</v>
      </c>
      <c r="C850" s="13"/>
      <c r="D850" s="7"/>
      <c r="E850" s="15"/>
      <c r="F850" s="9">
        <v>200</v>
      </c>
    </row>
    <row r="851" spans="1:6">
      <c r="B851" s="6" t="s">
        <v>1004</v>
      </c>
      <c r="C851" s="13"/>
      <c r="D851" s="7"/>
      <c r="E851" s="15"/>
      <c r="F851" s="9">
        <v>1920</v>
      </c>
    </row>
    <row r="852" spans="1:6">
      <c r="B852" s="6" t="s">
        <v>1005</v>
      </c>
      <c r="C852" s="13"/>
      <c r="D852" s="7"/>
      <c r="E852" s="15"/>
      <c r="F852" s="9">
        <v>110</v>
      </c>
    </row>
    <row r="853" spans="1:6">
      <c r="B853" s="6" t="s">
        <v>1006</v>
      </c>
      <c r="C853" s="13"/>
      <c r="D853" s="7"/>
      <c r="E853" s="15"/>
      <c r="F853" s="9">
        <v>10</v>
      </c>
    </row>
    <row r="854" spans="1:6">
      <c r="B854" s="6" t="s">
        <v>1007</v>
      </c>
      <c r="C854" s="13"/>
      <c r="D854" s="7"/>
      <c r="E854" s="15"/>
      <c r="F854" s="9">
        <v>20</v>
      </c>
    </row>
    <row r="855" spans="1:6">
      <c r="B855" s="6" t="s">
        <v>1008</v>
      </c>
      <c r="C855" s="13"/>
      <c r="D855" s="7"/>
      <c r="E855" s="15"/>
      <c r="F855" s="9">
        <v>210</v>
      </c>
    </row>
    <row r="856" spans="1:6">
      <c r="B856" s="6" t="s">
        <v>1009</v>
      </c>
      <c r="C856" s="13"/>
      <c r="D856" s="7"/>
      <c r="E856" s="15"/>
      <c r="F856" s="9">
        <v>210</v>
      </c>
    </row>
    <row r="857" spans="1:6">
      <c r="B857" s="6" t="s">
        <v>1010</v>
      </c>
      <c r="C857" s="13"/>
      <c r="D857" s="7"/>
      <c r="E857" s="15"/>
      <c r="F857" s="9">
        <v>30</v>
      </c>
    </row>
    <row r="858" spans="1:6">
      <c r="A858" t="s">
        <v>162</v>
      </c>
      <c r="B858" s="6" t="s">
        <v>1011</v>
      </c>
      <c r="C858" s="13"/>
      <c r="D858" s="7"/>
      <c r="E858" s="15"/>
      <c r="F858" s="9">
        <v>664</v>
      </c>
    </row>
    <row r="859" spans="1:6">
      <c r="B859" s="6" t="s">
        <v>1012</v>
      </c>
      <c r="C859" s="13"/>
      <c r="D859" s="7"/>
      <c r="E859" s="15"/>
      <c r="F859" s="9">
        <v>100</v>
      </c>
    </row>
    <row r="860" spans="1:6">
      <c r="B860" s="6" t="s">
        <v>1013</v>
      </c>
      <c r="C860" s="13"/>
      <c r="D860" s="7"/>
      <c r="E860" s="15"/>
      <c r="F860" s="9">
        <v>100</v>
      </c>
    </row>
    <row r="861" spans="1:6">
      <c r="B861" s="6" t="s">
        <v>1014</v>
      </c>
      <c r="C861" s="13"/>
      <c r="D861" s="7"/>
      <c r="E861" s="15"/>
      <c r="F861" s="9">
        <v>220</v>
      </c>
    </row>
    <row r="862" spans="1:6">
      <c r="B862" s="6" t="s">
        <v>1015</v>
      </c>
      <c r="C862" s="13"/>
      <c r="D862" s="7"/>
      <c r="E862" s="15"/>
      <c r="F862" s="9">
        <v>50</v>
      </c>
    </row>
    <row r="863" spans="1:6">
      <c r="B863" s="6" t="s">
        <v>1016</v>
      </c>
      <c r="C863" s="13"/>
      <c r="D863" s="7"/>
      <c r="E863" s="15"/>
      <c r="F863" s="9">
        <v>3</v>
      </c>
    </row>
    <row r="864" spans="1:6">
      <c r="A864" t="s">
        <v>1017</v>
      </c>
      <c r="B864" s="6" t="s">
        <v>1018</v>
      </c>
      <c r="C864" s="13"/>
      <c r="D864" s="7" t="s">
        <v>223</v>
      </c>
      <c r="E864" s="15"/>
      <c r="F864" s="9">
        <v>4</v>
      </c>
    </row>
    <row r="865" spans="1:6">
      <c r="B865" s="6" t="s">
        <v>1019</v>
      </c>
      <c r="C865" s="13"/>
      <c r="D865" s="7"/>
      <c r="E865" s="15"/>
      <c r="F865" s="9">
        <v>281</v>
      </c>
    </row>
    <row r="866" spans="1:6">
      <c r="B866" s="6" t="s">
        <v>1020</v>
      </c>
      <c r="C866" s="13"/>
      <c r="D866" s="7" t="s">
        <v>11</v>
      </c>
      <c r="E866" s="15"/>
      <c r="F866" s="9">
        <v>2</v>
      </c>
    </row>
    <row r="867" spans="1:6">
      <c r="B867" s="6" t="s">
        <v>1021</v>
      </c>
      <c r="C867" s="13"/>
      <c r="D867" s="7" t="s">
        <v>11</v>
      </c>
      <c r="E867" s="15"/>
      <c r="F867" s="9">
        <v>35</v>
      </c>
    </row>
    <row r="868" spans="1:6">
      <c r="A868" t="s">
        <v>83</v>
      </c>
      <c r="B868" s="6" t="s">
        <v>1022</v>
      </c>
      <c r="C868" s="13"/>
      <c r="D868" s="7" t="s">
        <v>11</v>
      </c>
      <c r="E868" s="15"/>
      <c r="F868" s="9">
        <v>65</v>
      </c>
    </row>
    <row r="869" spans="1:6">
      <c r="B869" s="6" t="s">
        <v>1023</v>
      </c>
      <c r="C869" s="13"/>
      <c r="D869" s="7" t="s">
        <v>11</v>
      </c>
      <c r="E869" s="15"/>
      <c r="F869" s="9">
        <v>20</v>
      </c>
    </row>
    <row r="870" spans="1:6">
      <c r="B870" s="6" t="s">
        <v>1024</v>
      </c>
      <c r="C870" s="13"/>
      <c r="D870" s="7" t="s">
        <v>11</v>
      </c>
      <c r="E870" s="15"/>
      <c r="F870" s="9">
        <v>244</v>
      </c>
    </row>
    <row r="871" spans="1:6">
      <c r="B871" s="6" t="s">
        <v>1025</v>
      </c>
      <c r="C871" s="13"/>
      <c r="D871" s="7" t="s">
        <v>11</v>
      </c>
      <c r="E871" s="15"/>
      <c r="F871" s="9">
        <v>70</v>
      </c>
    </row>
    <row r="872" spans="1:6">
      <c r="B872" s="6" t="s">
        <v>1026</v>
      </c>
      <c r="C872" s="13"/>
      <c r="D872" s="7"/>
      <c r="E872" s="15"/>
      <c r="F872" s="9">
        <v>2</v>
      </c>
    </row>
    <row r="873" spans="1:6">
      <c r="B873" s="6" t="s">
        <v>1027</v>
      </c>
      <c r="C873" s="13"/>
      <c r="D873" s="7"/>
      <c r="E873" s="15"/>
      <c r="F873" s="9">
        <v>20</v>
      </c>
    </row>
    <row r="874" spans="1:6">
      <c r="B874" s="6" t="s">
        <v>1028</v>
      </c>
      <c r="C874" s="13"/>
      <c r="D874" s="7" t="s">
        <v>241</v>
      </c>
      <c r="E874" s="15"/>
      <c r="F874" s="9">
        <v>2</v>
      </c>
    </row>
    <row r="875" spans="1:6">
      <c r="A875" t="s">
        <v>1029</v>
      </c>
      <c r="B875" s="6" t="s">
        <v>1030</v>
      </c>
      <c r="C875" s="13"/>
      <c r="D875" s="7" t="s">
        <v>241</v>
      </c>
      <c r="E875" s="15"/>
      <c r="F875" s="9">
        <v>20</v>
      </c>
    </row>
    <row r="876" spans="1:6">
      <c r="B876" s="6" t="s">
        <v>1031</v>
      </c>
      <c r="C876" s="13"/>
      <c r="D876" s="7" t="s">
        <v>241</v>
      </c>
      <c r="E876" s="15"/>
      <c r="F876" s="9">
        <v>4</v>
      </c>
    </row>
    <row r="877" spans="1:6">
      <c r="A877" t="s">
        <v>1032</v>
      </c>
      <c r="B877" s="6" t="s">
        <v>1033</v>
      </c>
      <c r="C877" s="13"/>
      <c r="D877" s="7" t="s">
        <v>241</v>
      </c>
      <c r="E877" s="15"/>
      <c r="F877" s="9">
        <v>11</v>
      </c>
    </row>
    <row r="878" spans="1:6">
      <c r="A878" t="s">
        <v>1034</v>
      </c>
      <c r="B878" s="6" t="s">
        <v>1035</v>
      </c>
      <c r="C878" s="13"/>
      <c r="D878" s="7" t="s">
        <v>241</v>
      </c>
      <c r="E878" s="15"/>
      <c r="F878" s="9">
        <v>73</v>
      </c>
    </row>
    <row r="879" spans="1:6">
      <c r="A879" t="s">
        <v>1036</v>
      </c>
      <c r="B879" s="6" t="s">
        <v>1037</v>
      </c>
      <c r="C879" s="13"/>
      <c r="D879" s="7" t="s">
        <v>241</v>
      </c>
      <c r="E879" s="15"/>
      <c r="F879" s="9">
        <v>124</v>
      </c>
    </row>
    <row r="880" spans="1:6">
      <c r="B880" s="6" t="s">
        <v>1038</v>
      </c>
      <c r="C880" s="13"/>
      <c r="D880" s="7" t="s">
        <v>241</v>
      </c>
      <c r="E880" s="15"/>
      <c r="F880" s="9">
        <v>100</v>
      </c>
    </row>
    <row r="881" spans="1:6">
      <c r="B881" s="6" t="s">
        <v>1039</v>
      </c>
      <c r="C881" s="13"/>
      <c r="D881" s="7" t="s">
        <v>241</v>
      </c>
      <c r="E881" s="15"/>
      <c r="F881" s="9">
        <v>100</v>
      </c>
    </row>
    <row r="882" spans="1:6">
      <c r="A882" t="s">
        <v>1040</v>
      </c>
      <c r="B882" s="6" t="s">
        <v>1041</v>
      </c>
      <c r="C882" s="13"/>
      <c r="D882" s="7" t="s">
        <v>241</v>
      </c>
      <c r="E882" s="15"/>
      <c r="F882" s="9">
        <v>5</v>
      </c>
    </row>
    <row r="883" spans="1:6">
      <c r="A883" t="s">
        <v>1042</v>
      </c>
      <c r="B883" s="6" t="s">
        <v>1043</v>
      </c>
      <c r="C883" s="13"/>
      <c r="D883" s="7" t="s">
        <v>241</v>
      </c>
      <c r="E883" s="15"/>
      <c r="F883" s="9">
        <v>72</v>
      </c>
    </row>
    <row r="884" spans="1:6">
      <c r="A884" t="s">
        <v>1044</v>
      </c>
      <c r="B884" s="6" t="s">
        <v>1045</v>
      </c>
      <c r="C884" s="13"/>
      <c r="D884" s="7" t="s">
        <v>241</v>
      </c>
      <c r="E884" s="15"/>
      <c r="F884" s="9">
        <v>25</v>
      </c>
    </row>
    <row r="885" spans="1:6">
      <c r="A885" t="s">
        <v>1046</v>
      </c>
      <c r="B885" s="6" t="s">
        <v>1047</v>
      </c>
      <c r="C885" s="13"/>
      <c r="D885" s="7" t="s">
        <v>241</v>
      </c>
      <c r="E885" s="15"/>
      <c r="F885" s="9">
        <v>1170</v>
      </c>
    </row>
    <row r="886" spans="1:6">
      <c r="A886" t="s">
        <v>1048</v>
      </c>
      <c r="B886" s="6" t="s">
        <v>1049</v>
      </c>
      <c r="C886" s="13"/>
      <c r="D886" s="7" t="s">
        <v>241</v>
      </c>
      <c r="E886" s="15"/>
      <c r="F886" s="9">
        <v>159</v>
      </c>
    </row>
    <row r="887" spans="1:6">
      <c r="A887" t="s">
        <v>1050</v>
      </c>
      <c r="B887" s="6" t="s">
        <v>1051</v>
      </c>
      <c r="C887" s="13"/>
      <c r="D887" s="7" t="s">
        <v>241</v>
      </c>
      <c r="E887" s="15"/>
      <c r="F887" s="9">
        <v>90</v>
      </c>
    </row>
    <row r="888" spans="1:6">
      <c r="B888" s="6" t="s">
        <v>1052</v>
      </c>
      <c r="C888" s="13"/>
      <c r="D888" s="7" t="s">
        <v>241</v>
      </c>
      <c r="E888" s="15"/>
      <c r="F888" s="9">
        <v>190</v>
      </c>
    </row>
    <row r="889" spans="1:6">
      <c r="A889" t="s">
        <v>1053</v>
      </c>
      <c r="B889" s="6" t="s">
        <v>1054</v>
      </c>
      <c r="C889" s="13"/>
      <c r="D889" s="7" t="s">
        <v>241</v>
      </c>
      <c r="E889" s="15"/>
      <c r="F889" s="9">
        <v>991</v>
      </c>
    </row>
    <row r="890" spans="1:6">
      <c r="A890" t="s">
        <v>1055</v>
      </c>
      <c r="B890" s="6" t="s">
        <v>1056</v>
      </c>
      <c r="C890" s="13"/>
      <c r="D890" s="7" t="s">
        <v>241</v>
      </c>
      <c r="E890" s="15"/>
      <c r="F890" s="9">
        <v>260</v>
      </c>
    </row>
    <row r="891" spans="1:6">
      <c r="B891" s="6" t="s">
        <v>1057</v>
      </c>
      <c r="C891" s="13"/>
      <c r="D891" s="7" t="s">
        <v>241</v>
      </c>
      <c r="E891" s="15"/>
      <c r="F891" s="9">
        <v>50</v>
      </c>
    </row>
    <row r="892" spans="1:6">
      <c r="B892" s="6" t="s">
        <v>1058</v>
      </c>
      <c r="C892" s="13"/>
      <c r="D892" s="7" t="s">
        <v>241</v>
      </c>
      <c r="E892" s="15"/>
      <c r="F892" s="9">
        <v>5</v>
      </c>
    </row>
    <row r="893" spans="1:6">
      <c r="A893" t="s">
        <v>1059</v>
      </c>
      <c r="B893" s="6" t="s">
        <v>1060</v>
      </c>
      <c r="C893" s="13"/>
      <c r="D893" s="7" t="s">
        <v>241</v>
      </c>
      <c r="E893" s="15"/>
      <c r="F893" s="9">
        <v>4</v>
      </c>
    </row>
    <row r="894" spans="1:6">
      <c r="A894" t="s">
        <v>1061</v>
      </c>
      <c r="B894" s="6" t="s">
        <v>1062</v>
      </c>
      <c r="C894" s="13"/>
      <c r="D894" s="7" t="s">
        <v>241</v>
      </c>
      <c r="E894" s="15"/>
      <c r="F894" s="9">
        <v>4</v>
      </c>
    </row>
    <row r="895" spans="1:6">
      <c r="B895" s="6" t="s">
        <v>1063</v>
      </c>
      <c r="C895" s="13"/>
      <c r="D895" s="7" t="s">
        <v>241</v>
      </c>
      <c r="E895" s="15"/>
      <c r="F895" s="9">
        <v>36</v>
      </c>
    </row>
    <row r="896" spans="1:6">
      <c r="A896" t="s">
        <v>1059</v>
      </c>
      <c r="B896" s="6" t="s">
        <v>1064</v>
      </c>
      <c r="C896" s="13"/>
      <c r="D896" s="7" t="s">
        <v>241</v>
      </c>
      <c r="E896" s="15"/>
      <c r="F896" s="9">
        <v>8</v>
      </c>
    </row>
    <row r="897" spans="1:6">
      <c r="A897" t="s">
        <v>1061</v>
      </c>
      <c r="B897" s="6" t="s">
        <v>1065</v>
      </c>
      <c r="C897" s="13"/>
      <c r="D897" s="7" t="s">
        <v>241</v>
      </c>
      <c r="E897" s="15"/>
      <c r="F897" s="9">
        <v>8</v>
      </c>
    </row>
    <row r="898" spans="1:6">
      <c r="A898" t="s">
        <v>1066</v>
      </c>
      <c r="B898" s="6" t="s">
        <v>1067</v>
      </c>
      <c r="C898" s="13"/>
      <c r="D898" s="7" t="s">
        <v>241</v>
      </c>
      <c r="E898" s="15"/>
      <c r="F898" s="9">
        <v>8</v>
      </c>
    </row>
    <row r="899" spans="1:6">
      <c r="A899" t="s">
        <v>1068</v>
      </c>
      <c r="B899" s="6" t="s">
        <v>1069</v>
      </c>
      <c r="C899" s="13"/>
      <c r="D899" s="7" t="s">
        <v>241</v>
      </c>
      <c r="E899" s="15"/>
      <c r="F899" s="9">
        <v>2</v>
      </c>
    </row>
    <row r="900" spans="1:6">
      <c r="A900" t="s">
        <v>1070</v>
      </c>
      <c r="B900" s="6" t="s">
        <v>1071</v>
      </c>
      <c r="C900" s="13"/>
      <c r="D900" s="7" t="s">
        <v>241</v>
      </c>
      <c r="E900" s="15"/>
      <c r="F900" s="9">
        <v>4</v>
      </c>
    </row>
    <row r="901" spans="1:6">
      <c r="A901" t="s">
        <v>239</v>
      </c>
      <c r="B901" s="6" t="s">
        <v>1072</v>
      </c>
      <c r="C901" s="13"/>
      <c r="D901" s="7" t="s">
        <v>241</v>
      </c>
      <c r="E901" s="15"/>
      <c r="F901" s="9">
        <v>2</v>
      </c>
    </row>
    <row r="902" spans="1:6">
      <c r="A902" t="s">
        <v>1073</v>
      </c>
      <c r="B902" s="6" t="s">
        <v>1074</v>
      </c>
      <c r="C902" s="13"/>
      <c r="D902" s="7" t="s">
        <v>241</v>
      </c>
      <c r="E902" s="15"/>
      <c r="F902" s="9">
        <v>6</v>
      </c>
    </row>
    <row r="903" spans="1:6">
      <c r="A903" t="s">
        <v>1075</v>
      </c>
      <c r="B903" s="6" t="s">
        <v>1076</v>
      </c>
      <c r="C903" s="13"/>
      <c r="D903" s="7" t="s">
        <v>241</v>
      </c>
      <c r="E903" s="15"/>
      <c r="F903" s="9">
        <v>8</v>
      </c>
    </row>
    <row r="904" spans="1:6">
      <c r="B904" s="6" t="s">
        <v>1077</v>
      </c>
      <c r="C904" s="13"/>
      <c r="D904" s="7" t="s">
        <v>241</v>
      </c>
      <c r="E904" s="15"/>
      <c r="F904" s="9">
        <v>7</v>
      </c>
    </row>
    <row r="905" spans="1:6">
      <c r="B905" s="6" t="s">
        <v>1078</v>
      </c>
      <c r="C905" s="13"/>
      <c r="D905" s="7" t="s">
        <v>241</v>
      </c>
      <c r="E905" s="15"/>
      <c r="F905" s="9">
        <v>72</v>
      </c>
    </row>
    <row r="906" spans="1:6">
      <c r="B906" s="6" t="s">
        <v>1079</v>
      </c>
      <c r="C906" s="13"/>
      <c r="D906" s="7" t="s">
        <v>241</v>
      </c>
      <c r="E906" s="15"/>
      <c r="F906" s="9">
        <v>18</v>
      </c>
    </row>
    <row r="907" spans="1:6">
      <c r="A907" t="s">
        <v>1080</v>
      </c>
      <c r="B907" s="6" t="s">
        <v>1081</v>
      </c>
      <c r="C907" s="13"/>
      <c r="D907" s="7" t="s">
        <v>241</v>
      </c>
      <c r="E907" s="15"/>
      <c r="F907" s="9">
        <v>6</v>
      </c>
    </row>
    <row r="908" spans="1:6">
      <c r="B908" s="6" t="s">
        <v>1082</v>
      </c>
      <c r="C908" s="13"/>
      <c r="D908" s="7" t="s">
        <v>241</v>
      </c>
      <c r="E908" s="15"/>
      <c r="F908" s="9">
        <v>6</v>
      </c>
    </row>
    <row r="909" spans="1:6">
      <c r="B909" s="6" t="s">
        <v>1083</v>
      </c>
      <c r="C909" s="13"/>
      <c r="D909" s="7" t="s">
        <v>241</v>
      </c>
      <c r="E909" s="15"/>
      <c r="F909" s="9">
        <v>2</v>
      </c>
    </row>
    <row r="910" spans="1:6">
      <c r="B910" s="6" t="s">
        <v>1084</v>
      </c>
      <c r="C910" s="13"/>
      <c r="D910" s="7" t="s">
        <v>241</v>
      </c>
      <c r="E910" s="15"/>
      <c r="F910" s="9">
        <v>5</v>
      </c>
    </row>
    <row r="911" spans="1:6">
      <c r="A911" t="s">
        <v>1085</v>
      </c>
      <c r="B911" s="6" t="s">
        <v>1086</v>
      </c>
      <c r="C911" s="13"/>
      <c r="D911" s="7" t="s">
        <v>241</v>
      </c>
      <c r="E911" s="15"/>
      <c r="F911" s="9">
        <v>10</v>
      </c>
    </row>
    <row r="912" spans="1:6">
      <c r="A912" t="s">
        <v>1087</v>
      </c>
      <c r="B912" s="6" t="s">
        <v>1088</v>
      </c>
      <c r="C912" s="13"/>
      <c r="D912" s="7" t="s">
        <v>241</v>
      </c>
      <c r="E912" s="15"/>
      <c r="F912" s="9">
        <v>43</v>
      </c>
    </row>
    <row r="913" spans="1:6">
      <c r="B913" s="6" t="s">
        <v>1089</v>
      </c>
      <c r="C913" s="13"/>
      <c r="D913" s="7" t="s">
        <v>241</v>
      </c>
      <c r="E913" s="15"/>
      <c r="F913" s="9">
        <v>7</v>
      </c>
    </row>
    <row r="914" spans="1:6">
      <c r="A914" t="s">
        <v>239</v>
      </c>
      <c r="B914" s="6" t="s">
        <v>1090</v>
      </c>
      <c r="C914" s="13"/>
      <c r="D914" s="7" t="s">
        <v>241</v>
      </c>
      <c r="E914" s="15"/>
      <c r="F914" s="9">
        <v>978</v>
      </c>
    </row>
    <row r="915" spans="1:6">
      <c r="B915" s="6" t="s">
        <v>1091</v>
      </c>
      <c r="C915" s="13"/>
      <c r="D915" s="7" t="s">
        <v>241</v>
      </c>
      <c r="E915" s="15"/>
      <c r="F915" s="9">
        <v>10</v>
      </c>
    </row>
    <row r="916" spans="1:6">
      <c r="B916" s="6" t="s">
        <v>1092</v>
      </c>
      <c r="C916" s="13"/>
      <c r="D916" s="7" t="s">
        <v>241</v>
      </c>
      <c r="E916" s="15"/>
      <c r="F916" s="9">
        <v>10</v>
      </c>
    </row>
    <row r="917" spans="1:6">
      <c r="B917" s="6" t="s">
        <v>1093</v>
      </c>
      <c r="C917" s="13"/>
      <c r="D917" s="7" t="s">
        <v>241</v>
      </c>
      <c r="E917" s="15"/>
      <c r="F917" s="9">
        <v>8</v>
      </c>
    </row>
    <row r="918" spans="1:6">
      <c r="B918" s="6" t="s">
        <v>1094</v>
      </c>
      <c r="C918" s="13"/>
      <c r="D918" s="7" t="s">
        <v>241</v>
      </c>
      <c r="E918" s="15"/>
      <c r="F918" s="9">
        <v>5</v>
      </c>
    </row>
    <row r="919" spans="1:6">
      <c r="B919" s="6" t="s">
        <v>1095</v>
      </c>
      <c r="C919" s="13"/>
      <c r="D919" s="7" t="s">
        <v>241</v>
      </c>
      <c r="E919" s="15"/>
      <c r="F919" s="9">
        <v>204</v>
      </c>
    </row>
    <row r="920" spans="1:6">
      <c r="B920" s="6" t="s">
        <v>1096</v>
      </c>
      <c r="C920" s="13"/>
      <c r="D920" s="7" t="s">
        <v>241</v>
      </c>
      <c r="E920" s="15"/>
      <c r="F920" s="9">
        <v>6</v>
      </c>
    </row>
    <row r="921" spans="1:6">
      <c r="B921" s="6" t="s">
        <v>1097</v>
      </c>
      <c r="C921" s="13"/>
      <c r="D921" s="7" t="s">
        <v>241</v>
      </c>
      <c r="E921" s="15"/>
      <c r="F921" s="9">
        <v>6</v>
      </c>
    </row>
    <row r="922" spans="1:6">
      <c r="A922" t="s">
        <v>239</v>
      </c>
      <c r="B922" s="6" t="s">
        <v>1098</v>
      </c>
      <c r="C922" s="13"/>
      <c r="D922" s="7" t="s">
        <v>241</v>
      </c>
      <c r="E922" s="15"/>
      <c r="F922" s="9">
        <v>931</v>
      </c>
    </row>
    <row r="923" spans="1:6">
      <c r="B923" s="6" t="s">
        <v>1099</v>
      </c>
      <c r="C923" s="13"/>
      <c r="D923" s="7" t="s">
        <v>241</v>
      </c>
      <c r="E923" s="15"/>
      <c r="F923" s="9">
        <v>3</v>
      </c>
    </row>
    <row r="924" spans="1:6">
      <c r="B924" s="6" t="s">
        <v>1100</v>
      </c>
      <c r="C924" s="13"/>
      <c r="D924" s="7" t="s">
        <v>241</v>
      </c>
      <c r="E924" s="15"/>
      <c r="F924" s="9">
        <v>17</v>
      </c>
    </row>
    <row r="925" spans="1:6">
      <c r="B925" s="6" t="s">
        <v>1101</v>
      </c>
      <c r="C925" s="13"/>
      <c r="D925" s="7" t="s">
        <v>241</v>
      </c>
      <c r="E925" s="15"/>
      <c r="F925" s="9">
        <v>2</v>
      </c>
    </row>
    <row r="926" spans="1:6">
      <c r="B926" s="6" t="s">
        <v>1102</v>
      </c>
      <c r="C926" s="13"/>
      <c r="D926" s="7" t="s">
        <v>241</v>
      </c>
      <c r="E926" s="15"/>
      <c r="F926" s="9">
        <v>10</v>
      </c>
    </row>
    <row r="927" spans="1:6">
      <c r="B927" s="6" t="s">
        <v>1103</v>
      </c>
      <c r="C927" s="13"/>
      <c r="D927" s="7" t="s">
        <v>241</v>
      </c>
      <c r="E927" s="15"/>
      <c r="F927" s="9">
        <v>20</v>
      </c>
    </row>
    <row r="928" spans="1:6">
      <c r="A928" t="s">
        <v>1104</v>
      </c>
      <c r="B928" s="6" t="s">
        <v>1105</v>
      </c>
      <c r="C928" s="13"/>
      <c r="D928" s="7" t="s">
        <v>241</v>
      </c>
      <c r="E928" s="15"/>
      <c r="F928" s="9">
        <v>200</v>
      </c>
    </row>
    <row r="929" spans="1:6">
      <c r="B929" s="6" t="s">
        <v>1106</v>
      </c>
      <c r="C929" s="13"/>
      <c r="D929" s="7" t="s">
        <v>241</v>
      </c>
      <c r="E929" s="15"/>
      <c r="F929" s="9">
        <v>204</v>
      </c>
    </row>
    <row r="930" spans="1:6">
      <c r="A930" t="s">
        <v>1107</v>
      </c>
      <c r="B930" s="6" t="s">
        <v>1108</v>
      </c>
      <c r="C930" s="13"/>
      <c r="D930" s="7" t="s">
        <v>241</v>
      </c>
      <c r="E930" s="15"/>
      <c r="F930" s="9">
        <v>40</v>
      </c>
    </row>
    <row r="931" spans="1:6">
      <c r="A931" t="s">
        <v>1109</v>
      </c>
      <c r="B931" s="6" t="s">
        <v>1110</v>
      </c>
      <c r="C931" s="13"/>
      <c r="D931" s="7" t="s">
        <v>241</v>
      </c>
      <c r="E931" s="15"/>
      <c r="F931" s="9">
        <v>77</v>
      </c>
    </row>
    <row r="932" spans="1:6">
      <c r="A932" t="s">
        <v>1111</v>
      </c>
      <c r="B932" s="6" t="s">
        <v>1112</v>
      </c>
      <c r="C932" s="13"/>
      <c r="D932" s="7" t="s">
        <v>241</v>
      </c>
      <c r="E932" s="15"/>
      <c r="F932" s="9">
        <v>45</v>
      </c>
    </row>
    <row r="933" spans="1:6">
      <c r="A933" t="s">
        <v>1113</v>
      </c>
      <c r="B933" s="6" t="s">
        <v>1114</v>
      </c>
      <c r="C933" s="13"/>
      <c r="D933" s="7" t="s">
        <v>241</v>
      </c>
      <c r="E933" s="15"/>
      <c r="F933" s="9">
        <v>15</v>
      </c>
    </row>
    <row r="934" spans="1:6">
      <c r="A934" t="s">
        <v>1115</v>
      </c>
      <c r="B934" s="6" t="s">
        <v>1116</v>
      </c>
      <c r="C934" s="13"/>
      <c r="D934" s="7" t="s">
        <v>241</v>
      </c>
      <c r="E934" s="15"/>
      <c r="F934" s="9">
        <v>5</v>
      </c>
    </row>
    <row r="935" spans="1:6">
      <c r="A935" t="s">
        <v>1117</v>
      </c>
      <c r="B935" s="6" t="s">
        <v>1118</v>
      </c>
      <c r="C935" s="13"/>
      <c r="D935" s="7" t="s">
        <v>241</v>
      </c>
      <c r="E935" s="15"/>
      <c r="F935" s="9">
        <v>14</v>
      </c>
    </row>
    <row r="936" spans="1:6">
      <c r="A936" t="s">
        <v>1119</v>
      </c>
      <c r="B936" s="6" t="s">
        <v>1120</v>
      </c>
      <c r="C936" s="13"/>
      <c r="D936" s="7" t="s">
        <v>241</v>
      </c>
      <c r="E936" s="15"/>
      <c r="F936" s="9">
        <v>17</v>
      </c>
    </row>
    <row r="937" spans="1:6">
      <c r="A937" t="s">
        <v>1117</v>
      </c>
      <c r="B937" s="6" t="s">
        <v>1121</v>
      </c>
      <c r="C937" s="13"/>
      <c r="D937" s="7" t="s">
        <v>241</v>
      </c>
      <c r="E937" s="15"/>
      <c r="F937" s="9">
        <v>17</v>
      </c>
    </row>
    <row r="938" spans="1:6">
      <c r="B938" s="6" t="s">
        <v>1122</v>
      </c>
      <c r="C938" s="13"/>
      <c r="D938" s="7" t="s">
        <v>241</v>
      </c>
      <c r="E938" s="15"/>
      <c r="F938" s="9">
        <v>2</v>
      </c>
    </row>
    <row r="939" spans="1:6">
      <c r="B939" s="6" t="s">
        <v>1123</v>
      </c>
      <c r="C939" s="13"/>
      <c r="D939" s="7" t="s">
        <v>241</v>
      </c>
      <c r="E939" s="15"/>
      <c r="F939" s="9">
        <v>108</v>
      </c>
    </row>
    <row r="940" spans="1:6">
      <c r="B940" s="6" t="s">
        <v>1124</v>
      </c>
      <c r="C940" s="13"/>
      <c r="D940" s="7" t="s">
        <v>241</v>
      </c>
      <c r="E940" s="15"/>
      <c r="F940" s="9">
        <v>70</v>
      </c>
    </row>
    <row r="941" spans="1:6">
      <c r="B941" s="6" t="s">
        <v>1125</v>
      </c>
      <c r="C941" s="13"/>
      <c r="D941" s="7" t="s">
        <v>241</v>
      </c>
      <c r="E941" s="15"/>
      <c r="F941" s="9">
        <v>79</v>
      </c>
    </row>
    <row r="942" spans="1:6">
      <c r="B942" s="6" t="s">
        <v>1126</v>
      </c>
      <c r="C942" s="13"/>
      <c r="D942" s="7" t="s">
        <v>241</v>
      </c>
      <c r="E942" s="15"/>
      <c r="F942" s="9">
        <v>70</v>
      </c>
    </row>
    <row r="943" spans="1:6">
      <c r="B943" s="6" t="s">
        <v>1127</v>
      </c>
      <c r="C943" s="13"/>
      <c r="D943" s="7" t="s">
        <v>241</v>
      </c>
      <c r="E943" s="15"/>
      <c r="F943" s="9">
        <v>46</v>
      </c>
    </row>
    <row r="944" spans="1:6">
      <c r="A944" t="s">
        <v>1128</v>
      </c>
      <c r="B944" s="6" t="s">
        <v>1129</v>
      </c>
      <c r="C944" s="13"/>
      <c r="D944" s="7" t="s">
        <v>241</v>
      </c>
      <c r="E944" s="15"/>
      <c r="F944" s="9">
        <v>29</v>
      </c>
    </row>
    <row r="945" spans="1:6">
      <c r="A945" t="s">
        <v>180</v>
      </c>
      <c r="B945" s="6" t="s">
        <v>1130</v>
      </c>
      <c r="C945" s="13"/>
      <c r="D945" s="7" t="s">
        <v>241</v>
      </c>
      <c r="E945" s="15"/>
      <c r="F945" s="9">
        <v>4697</v>
      </c>
    </row>
    <row r="946" spans="1:6">
      <c r="A946" t="s">
        <v>1131</v>
      </c>
      <c r="B946" s="6" t="s">
        <v>1132</v>
      </c>
      <c r="C946" s="13"/>
      <c r="D946" s="7" t="s">
        <v>241</v>
      </c>
      <c r="E946" s="15"/>
      <c r="F946" s="9">
        <v>570</v>
      </c>
    </row>
    <row r="947" spans="1:6">
      <c r="A947" t="s">
        <v>1133</v>
      </c>
      <c r="B947" s="6" t="s">
        <v>1134</v>
      </c>
      <c r="C947" s="13"/>
      <c r="D947" s="7" t="s">
        <v>241</v>
      </c>
      <c r="E947" s="15"/>
      <c r="F947" s="9">
        <v>245</v>
      </c>
    </row>
    <row r="948" spans="1:6">
      <c r="A948" t="s">
        <v>180</v>
      </c>
      <c r="B948" s="6" t="s">
        <v>1135</v>
      </c>
      <c r="C948" s="13"/>
      <c r="D948" s="7" t="s">
        <v>241</v>
      </c>
      <c r="E948" s="15"/>
      <c r="F948" s="9">
        <v>1000</v>
      </c>
    </row>
    <row r="949" spans="1:6">
      <c r="A949" t="s">
        <v>1136</v>
      </c>
      <c r="B949" s="6" t="s">
        <v>1137</v>
      </c>
      <c r="C949" s="13"/>
      <c r="D949" s="7" t="s">
        <v>241</v>
      </c>
      <c r="E949" s="15"/>
      <c r="F949" s="9">
        <v>94</v>
      </c>
    </row>
    <row r="950" spans="1:6">
      <c r="A950" t="s">
        <v>1138</v>
      </c>
      <c r="B950" s="6" t="s">
        <v>1139</v>
      </c>
      <c r="C950" s="13"/>
      <c r="D950" s="7" t="s">
        <v>241</v>
      </c>
      <c r="E950" s="15"/>
      <c r="F950" s="9">
        <v>623</v>
      </c>
    </row>
    <row r="951" spans="1:6">
      <c r="B951" s="6" t="s">
        <v>1140</v>
      </c>
      <c r="C951" s="13"/>
      <c r="D951" s="7" t="s">
        <v>241</v>
      </c>
      <c r="E951" s="15"/>
      <c r="F951" s="9">
        <v>75</v>
      </c>
    </row>
    <row r="952" spans="1:6">
      <c r="A952" t="s">
        <v>1141</v>
      </c>
      <c r="B952" s="6" t="s">
        <v>1142</v>
      </c>
      <c r="C952" s="13"/>
      <c r="D952" s="7" t="s">
        <v>241</v>
      </c>
      <c r="E952" s="15"/>
      <c r="F952" s="9">
        <v>290</v>
      </c>
    </row>
    <row r="953" spans="1:6">
      <c r="A953" t="s">
        <v>1143</v>
      </c>
      <c r="B953" s="6" t="s">
        <v>1144</v>
      </c>
      <c r="C953" s="13"/>
      <c r="D953" s="7" t="s">
        <v>241</v>
      </c>
      <c r="E953" s="15"/>
      <c r="F953" s="9">
        <v>10</v>
      </c>
    </row>
    <row r="954" spans="1:6">
      <c r="B954" s="6" t="s">
        <v>1145</v>
      </c>
      <c r="C954" s="13"/>
      <c r="D954" s="7" t="s">
        <v>241</v>
      </c>
      <c r="E954" s="15"/>
      <c r="F954" s="9">
        <v>992</v>
      </c>
    </row>
    <row r="955" spans="1:6">
      <c r="A955" t="s">
        <v>1146</v>
      </c>
      <c r="B955" s="6" t="s">
        <v>1147</v>
      </c>
      <c r="C955" s="13"/>
      <c r="D955" s="7" t="s">
        <v>241</v>
      </c>
      <c r="E955" s="15"/>
      <c r="F955" s="9">
        <v>4</v>
      </c>
    </row>
    <row r="956" spans="1:6">
      <c r="A956" t="s">
        <v>1148</v>
      </c>
      <c r="B956" s="6" t="s">
        <v>1149</v>
      </c>
      <c r="C956" s="13"/>
      <c r="D956" s="7" t="s">
        <v>241</v>
      </c>
      <c r="E956" s="15"/>
      <c r="F956" s="9">
        <v>60</v>
      </c>
    </row>
    <row r="957" spans="1:6">
      <c r="A957" t="s">
        <v>1150</v>
      </c>
      <c r="B957" s="6" t="s">
        <v>1151</v>
      </c>
      <c r="C957" s="13"/>
      <c r="D957" s="7" t="s">
        <v>241</v>
      </c>
      <c r="E957" s="15"/>
      <c r="F957" s="9">
        <v>23</v>
      </c>
    </row>
    <row r="958" spans="1:6">
      <c r="A958" t="s">
        <v>1152</v>
      </c>
      <c r="B958" s="6" t="s">
        <v>1153</v>
      </c>
      <c r="C958" s="13"/>
      <c r="D958" s="7" t="s">
        <v>241</v>
      </c>
      <c r="E958" s="15"/>
      <c r="F958" s="9">
        <v>16</v>
      </c>
    </row>
    <row r="959" spans="1:6">
      <c r="A959" t="s">
        <v>180</v>
      </c>
      <c r="B959" s="6" t="s">
        <v>1154</v>
      </c>
      <c r="C959" s="13"/>
      <c r="D959" s="7" t="s">
        <v>241</v>
      </c>
      <c r="E959" s="15"/>
      <c r="F959" s="9">
        <v>7200</v>
      </c>
    </row>
    <row r="960" spans="1:6">
      <c r="B960" s="6" t="s">
        <v>1155</v>
      </c>
      <c r="C960" s="13"/>
      <c r="D960" s="7" t="s">
        <v>241</v>
      </c>
      <c r="E960" s="15"/>
      <c r="F960" s="9">
        <v>2820</v>
      </c>
    </row>
    <row r="961" spans="1:6">
      <c r="A961" t="s">
        <v>180</v>
      </c>
      <c r="B961" s="6" t="s">
        <v>1156</v>
      </c>
      <c r="C961" s="13"/>
      <c r="D961" s="7" t="s">
        <v>241</v>
      </c>
      <c r="E961" s="15"/>
      <c r="F961" s="9">
        <v>27450</v>
      </c>
    </row>
    <row r="962" spans="1:6">
      <c r="B962" s="6" t="s">
        <v>1157</v>
      </c>
      <c r="C962" s="13"/>
      <c r="D962" s="7" t="s">
        <v>241</v>
      </c>
      <c r="E962" s="15"/>
      <c r="F962" s="9">
        <v>54</v>
      </c>
    </row>
    <row r="963" spans="1:6">
      <c r="A963" t="s">
        <v>1158</v>
      </c>
      <c r="B963" s="6" t="s">
        <v>1159</v>
      </c>
      <c r="C963" s="13"/>
      <c r="D963" s="7" t="s">
        <v>241</v>
      </c>
      <c r="E963" s="15"/>
      <c r="F963" s="9">
        <v>1000</v>
      </c>
    </row>
    <row r="964" spans="1:6">
      <c r="B964" s="6" t="s">
        <v>1160</v>
      </c>
      <c r="C964" s="13"/>
      <c r="D964" s="7" t="s">
        <v>241</v>
      </c>
      <c r="E964" s="15"/>
      <c r="F964" s="9">
        <v>98</v>
      </c>
    </row>
    <row r="965" spans="1:6">
      <c r="A965" t="s">
        <v>1161</v>
      </c>
      <c r="B965" s="6" t="s">
        <v>1162</v>
      </c>
      <c r="C965" s="13"/>
      <c r="D965" s="7" t="s">
        <v>241</v>
      </c>
      <c r="E965" s="15"/>
      <c r="F965" s="9">
        <v>103</v>
      </c>
    </row>
    <row r="966" spans="1:6">
      <c r="A966" t="s">
        <v>180</v>
      </c>
      <c r="B966" s="6" t="s">
        <v>1163</v>
      </c>
      <c r="C966" s="13"/>
      <c r="D966" s="7" t="s">
        <v>241</v>
      </c>
      <c r="E966" s="15"/>
      <c r="F966" s="9">
        <v>5998</v>
      </c>
    </row>
    <row r="967" spans="1:6">
      <c r="A967" t="s">
        <v>1161</v>
      </c>
      <c r="B967" s="6" t="s">
        <v>1164</v>
      </c>
      <c r="C967" s="13"/>
      <c r="D967" s="7" t="s">
        <v>241</v>
      </c>
      <c r="E967" s="15"/>
      <c r="F967" s="9">
        <v>21</v>
      </c>
    </row>
    <row r="968" spans="1:6">
      <c r="B968" s="6" t="s">
        <v>1165</v>
      </c>
      <c r="C968" s="13"/>
      <c r="D968" s="7" t="s">
        <v>241</v>
      </c>
      <c r="E968" s="15"/>
      <c r="F968" s="9">
        <v>83</v>
      </c>
    </row>
    <row r="969" spans="1:6">
      <c r="A969" t="s">
        <v>1166</v>
      </c>
      <c r="B969" s="6" t="s">
        <v>1167</v>
      </c>
      <c r="C969" s="13"/>
      <c r="D969" s="7" t="s">
        <v>241</v>
      </c>
      <c r="E969" s="15"/>
      <c r="F969" s="9">
        <v>78</v>
      </c>
    </row>
    <row r="970" spans="1:6">
      <c r="A970" t="s">
        <v>1168</v>
      </c>
      <c r="B970" s="6" t="s">
        <v>1169</v>
      </c>
      <c r="C970" s="13"/>
      <c r="D970" s="7" t="s">
        <v>241</v>
      </c>
      <c r="E970" s="15"/>
      <c r="F970" s="9">
        <v>318</v>
      </c>
    </row>
    <row r="971" spans="1:6">
      <c r="A971" t="s">
        <v>1170</v>
      </c>
      <c r="B971" s="6" t="s">
        <v>1171</v>
      </c>
      <c r="C971" s="13"/>
      <c r="D971" s="7" t="s">
        <v>241</v>
      </c>
      <c r="E971" s="15"/>
      <c r="F971" s="9">
        <v>36</v>
      </c>
    </row>
    <row r="972" spans="1:6">
      <c r="B972" s="6" t="s">
        <v>1172</v>
      </c>
      <c r="C972" s="13"/>
      <c r="D972" s="7" t="s">
        <v>241</v>
      </c>
      <c r="E972" s="15"/>
      <c r="F972" s="9">
        <v>11</v>
      </c>
    </row>
    <row r="973" spans="1:6">
      <c r="A973" t="s">
        <v>1173</v>
      </c>
      <c r="B973" s="6" t="s">
        <v>1174</v>
      </c>
      <c r="C973" s="13"/>
      <c r="D973" s="7" t="s">
        <v>241</v>
      </c>
      <c r="E973" s="15"/>
      <c r="F973" s="9">
        <v>880</v>
      </c>
    </row>
    <row r="974" spans="1:6">
      <c r="B974" s="6" t="s">
        <v>1175</v>
      </c>
      <c r="C974" s="13"/>
      <c r="D974" s="7" t="s">
        <v>241</v>
      </c>
      <c r="E974" s="15"/>
      <c r="F974" s="9">
        <v>1000</v>
      </c>
    </row>
    <row r="975" spans="1:6">
      <c r="A975" t="s">
        <v>180</v>
      </c>
      <c r="B975" s="6" t="s">
        <v>1176</v>
      </c>
      <c r="C975" s="13"/>
      <c r="D975" s="7" t="s">
        <v>241</v>
      </c>
      <c r="E975" s="15"/>
      <c r="F975" s="9">
        <v>7740</v>
      </c>
    </row>
    <row r="976" spans="1:6">
      <c r="A976" t="s">
        <v>1143</v>
      </c>
      <c r="B976" s="6" t="s">
        <v>1177</v>
      </c>
      <c r="C976" s="13"/>
      <c r="D976" s="7" t="s">
        <v>241</v>
      </c>
      <c r="E976" s="15"/>
      <c r="F976" s="9">
        <v>4</v>
      </c>
    </row>
    <row r="977" spans="1:6">
      <c r="A977" t="s">
        <v>1178</v>
      </c>
      <c r="B977" s="6" t="s">
        <v>1179</v>
      </c>
      <c r="C977" s="13"/>
      <c r="D977" s="7" t="s">
        <v>241</v>
      </c>
      <c r="E977" s="15"/>
      <c r="F977" s="9">
        <v>400</v>
      </c>
    </row>
    <row r="978" spans="1:6">
      <c r="A978" t="s">
        <v>1180</v>
      </c>
      <c r="B978" s="6" t="s">
        <v>1181</v>
      </c>
      <c r="C978" s="13"/>
      <c r="D978" s="7" t="s">
        <v>241</v>
      </c>
      <c r="E978" s="15"/>
      <c r="F978" s="9">
        <v>2815</v>
      </c>
    </row>
    <row r="979" spans="1:6">
      <c r="A979" t="s">
        <v>1182</v>
      </c>
      <c r="B979" s="6" t="s">
        <v>1183</v>
      </c>
      <c r="C979" s="13"/>
      <c r="D979" s="7" t="s">
        <v>241</v>
      </c>
      <c r="E979" s="15"/>
      <c r="F979" s="9">
        <v>10</v>
      </c>
    </row>
    <row r="980" spans="1:6">
      <c r="A980" t="s">
        <v>1184</v>
      </c>
      <c r="B980" s="6" t="s">
        <v>1185</v>
      </c>
      <c r="C980" s="13"/>
      <c r="D980" s="7" t="s">
        <v>241</v>
      </c>
      <c r="E980" s="15"/>
      <c r="F980" s="9">
        <v>10</v>
      </c>
    </row>
    <row r="981" spans="1:6">
      <c r="A981" t="s">
        <v>1186</v>
      </c>
      <c r="B981" s="6" t="s">
        <v>1187</v>
      </c>
      <c r="C981" s="13"/>
      <c r="D981" s="7" t="s">
        <v>241</v>
      </c>
      <c r="E981" s="15"/>
      <c r="F981" s="9">
        <v>42</v>
      </c>
    </row>
    <row r="982" spans="1:6">
      <c r="A982" t="s">
        <v>1188</v>
      </c>
      <c r="B982" s="6" t="s">
        <v>1189</v>
      </c>
      <c r="C982" s="13"/>
      <c r="D982" s="7" t="s">
        <v>241</v>
      </c>
      <c r="E982" s="15"/>
      <c r="F982" s="9">
        <v>25</v>
      </c>
    </row>
    <row r="983" spans="1:6">
      <c r="A983" t="s">
        <v>180</v>
      </c>
      <c r="B983" s="6" t="s">
        <v>1190</v>
      </c>
      <c r="C983" s="13"/>
      <c r="D983" s="7" t="s">
        <v>241</v>
      </c>
      <c r="E983" s="15"/>
      <c r="F983" s="9">
        <v>268200</v>
      </c>
    </row>
    <row r="984" spans="1:6">
      <c r="B984" s="6" t="s">
        <v>1191</v>
      </c>
      <c r="C984" s="13"/>
      <c r="D984" s="7" t="s">
        <v>241</v>
      </c>
      <c r="E984" s="15"/>
      <c r="F984" s="9">
        <v>14</v>
      </c>
    </row>
    <row r="985" spans="1:6">
      <c r="B985" s="6" t="s">
        <v>1192</v>
      </c>
      <c r="C985" s="13"/>
      <c r="D985" s="7" t="s">
        <v>241</v>
      </c>
      <c r="E985" s="15"/>
      <c r="F985" s="9">
        <v>18</v>
      </c>
    </row>
    <row r="986" spans="1:6">
      <c r="B986" s="6" t="s">
        <v>1193</v>
      </c>
      <c r="C986" s="13"/>
      <c r="D986" s="7" t="s">
        <v>241</v>
      </c>
      <c r="E986" s="15"/>
      <c r="F986" s="9">
        <v>9</v>
      </c>
    </row>
    <row r="987" spans="1:6">
      <c r="A987" t="s">
        <v>180</v>
      </c>
      <c r="B987" s="6" t="s">
        <v>1194</v>
      </c>
      <c r="C987" s="13"/>
      <c r="D987" s="7" t="s">
        <v>241</v>
      </c>
      <c r="E987" s="15"/>
      <c r="F987" s="9">
        <v>109850</v>
      </c>
    </row>
    <row r="988" spans="1:6">
      <c r="B988" s="6" t="s">
        <v>1195</v>
      </c>
      <c r="C988" s="13"/>
      <c r="D988" s="7" t="s">
        <v>241</v>
      </c>
      <c r="E988" s="15"/>
      <c r="F988" s="9">
        <v>9</v>
      </c>
    </row>
    <row r="989" spans="1:6">
      <c r="A989" t="s">
        <v>1196</v>
      </c>
      <c r="B989" s="6" t="s">
        <v>1197</v>
      </c>
      <c r="C989" s="13"/>
      <c r="D989" s="7" t="s">
        <v>241</v>
      </c>
      <c r="E989" s="15"/>
      <c r="F989" s="9">
        <v>9</v>
      </c>
    </row>
    <row r="990" spans="1:6">
      <c r="A990" t="s">
        <v>1198</v>
      </c>
      <c r="B990" s="6" t="s">
        <v>1199</v>
      </c>
      <c r="C990" s="13"/>
      <c r="D990" s="7" t="s">
        <v>241</v>
      </c>
      <c r="E990" s="15"/>
      <c r="F990" s="9">
        <v>75</v>
      </c>
    </row>
    <row r="991" spans="1:6">
      <c r="B991" s="6" t="s">
        <v>1200</v>
      </c>
      <c r="C991" s="13"/>
      <c r="D991" s="7" t="s">
        <v>241</v>
      </c>
      <c r="E991" s="15"/>
      <c r="F991" s="9">
        <v>19</v>
      </c>
    </row>
    <row r="992" spans="1:6">
      <c r="A992" t="s">
        <v>180</v>
      </c>
      <c r="B992" s="6" t="s">
        <v>1201</v>
      </c>
      <c r="C992" s="13"/>
      <c r="D992" s="7" t="s">
        <v>241</v>
      </c>
      <c r="E992" s="15"/>
      <c r="F992" s="9">
        <v>847</v>
      </c>
    </row>
    <row r="993" spans="1:6">
      <c r="A993" t="s">
        <v>180</v>
      </c>
      <c r="B993" s="6" t="s">
        <v>1202</v>
      </c>
      <c r="C993" s="13"/>
      <c r="D993" s="7" t="s">
        <v>241</v>
      </c>
      <c r="E993" s="15"/>
      <c r="F993" s="9">
        <v>1662</v>
      </c>
    </row>
    <row r="994" spans="1:6">
      <c r="A994" t="s">
        <v>1203</v>
      </c>
      <c r="B994" s="6" t="s">
        <v>1204</v>
      </c>
      <c r="C994" s="13"/>
      <c r="D994" s="7" t="s">
        <v>241</v>
      </c>
      <c r="E994" s="15"/>
      <c r="F994" s="9">
        <v>30</v>
      </c>
    </row>
    <row r="995" spans="1:6">
      <c r="A995" t="s">
        <v>1205</v>
      </c>
      <c r="B995" s="6" t="s">
        <v>1206</v>
      </c>
      <c r="C995" s="13"/>
      <c r="D995" s="7" t="s">
        <v>241</v>
      </c>
      <c r="E995" s="15"/>
      <c r="F995" s="9">
        <v>106</v>
      </c>
    </row>
    <row r="996" spans="1:6">
      <c r="A996" t="s">
        <v>1207</v>
      </c>
      <c r="B996" s="6" t="s">
        <v>1208</v>
      </c>
      <c r="C996" s="13"/>
      <c r="D996" s="7" t="s">
        <v>241</v>
      </c>
      <c r="E996" s="15"/>
      <c r="F996" s="9">
        <v>272</v>
      </c>
    </row>
    <row r="997" spans="1:6">
      <c r="A997" t="s">
        <v>1209</v>
      </c>
      <c r="B997" s="6" t="s">
        <v>1210</v>
      </c>
      <c r="C997" s="13"/>
      <c r="D997" s="7" t="s">
        <v>241</v>
      </c>
      <c r="E997" s="15"/>
      <c r="F997" s="9">
        <v>175</v>
      </c>
    </row>
    <row r="998" spans="1:6">
      <c r="A998" t="s">
        <v>1211</v>
      </c>
      <c r="B998" s="6" t="s">
        <v>1212</v>
      </c>
      <c r="C998" s="13"/>
      <c r="D998" s="7" t="s">
        <v>241</v>
      </c>
      <c r="E998" s="15"/>
      <c r="F998" s="9">
        <v>68</v>
      </c>
    </row>
    <row r="999" spans="1:6">
      <c r="A999" t="s">
        <v>1213</v>
      </c>
      <c r="B999" s="6" t="s">
        <v>1214</v>
      </c>
      <c r="C999" s="13"/>
      <c r="D999" s="7" t="s">
        <v>241</v>
      </c>
      <c r="E999" s="15"/>
      <c r="F999" s="9">
        <v>13</v>
      </c>
    </row>
    <row r="1000" spans="1:6">
      <c r="A1000" t="s">
        <v>1215</v>
      </c>
      <c r="B1000" s="6" t="s">
        <v>1216</v>
      </c>
      <c r="C1000" s="13"/>
      <c r="D1000" s="7" t="s">
        <v>241</v>
      </c>
      <c r="E1000" s="15"/>
      <c r="F1000" s="9">
        <v>95</v>
      </c>
    </row>
    <row r="1001" spans="1:6">
      <c r="A1001" t="s">
        <v>1217</v>
      </c>
      <c r="B1001" s="6" t="s">
        <v>1218</v>
      </c>
      <c r="C1001" s="13"/>
      <c r="D1001" s="7" t="s">
        <v>241</v>
      </c>
      <c r="E1001" s="15"/>
      <c r="F1001" s="9">
        <v>618</v>
      </c>
    </row>
    <row r="1002" spans="1:6">
      <c r="A1002" t="s">
        <v>180</v>
      </c>
      <c r="B1002" s="6" t="s">
        <v>1219</v>
      </c>
      <c r="C1002" s="13"/>
      <c r="D1002" s="7" t="s">
        <v>241</v>
      </c>
      <c r="E1002" s="15"/>
      <c r="F1002" s="9">
        <v>738</v>
      </c>
    </row>
    <row r="1003" spans="1:6">
      <c r="A1003" t="s">
        <v>1220</v>
      </c>
      <c r="B1003" s="6" t="s">
        <v>1221</v>
      </c>
      <c r="C1003" s="13"/>
      <c r="D1003" s="7" t="s">
        <v>241</v>
      </c>
      <c r="E1003" s="15"/>
      <c r="F1003" s="9">
        <v>17</v>
      </c>
    </row>
    <row r="1004" spans="1:6">
      <c r="A1004" t="s">
        <v>180</v>
      </c>
      <c r="B1004" s="6" t="s">
        <v>1222</v>
      </c>
      <c r="C1004" s="13"/>
      <c r="D1004" s="7" t="s">
        <v>241</v>
      </c>
      <c r="E1004" s="15"/>
      <c r="F1004" s="9">
        <v>19500</v>
      </c>
    </row>
    <row r="1005" spans="1:6">
      <c r="A1005" t="s">
        <v>1223</v>
      </c>
      <c r="B1005" s="6" t="s">
        <v>1224</v>
      </c>
      <c r="C1005" s="13"/>
      <c r="D1005" s="7" t="s">
        <v>241</v>
      </c>
      <c r="E1005" s="15"/>
      <c r="F1005" s="9">
        <v>559</v>
      </c>
    </row>
    <row r="1006" spans="1:6">
      <c r="A1006" t="s">
        <v>1225</v>
      </c>
      <c r="B1006" s="6" t="s">
        <v>1226</v>
      </c>
      <c r="C1006" s="13"/>
      <c r="D1006" s="7" t="s">
        <v>241</v>
      </c>
      <c r="E1006" s="15"/>
      <c r="F1006" s="9">
        <v>690</v>
      </c>
    </row>
    <row r="1007" spans="1:6">
      <c r="A1007" t="s">
        <v>1227</v>
      </c>
      <c r="B1007" s="6" t="s">
        <v>1228</v>
      </c>
      <c r="C1007" s="13"/>
      <c r="D1007" s="7" t="s">
        <v>241</v>
      </c>
      <c r="E1007" s="15"/>
      <c r="F1007" s="9">
        <v>277</v>
      </c>
    </row>
    <row r="1008" spans="1:6">
      <c r="A1008" t="s">
        <v>1229</v>
      </c>
      <c r="B1008" s="6" t="s">
        <v>1230</v>
      </c>
      <c r="C1008" s="13"/>
      <c r="D1008" s="7" t="s">
        <v>241</v>
      </c>
      <c r="E1008" s="15"/>
      <c r="F1008" s="9">
        <v>11</v>
      </c>
    </row>
    <row r="1009" spans="1:6">
      <c r="A1009" t="s">
        <v>1231</v>
      </c>
      <c r="B1009" s="6" t="s">
        <v>1232</v>
      </c>
      <c r="C1009" s="13"/>
      <c r="D1009" s="7" t="s">
        <v>241</v>
      </c>
      <c r="E1009" s="15"/>
      <c r="F1009" s="9">
        <v>9</v>
      </c>
    </row>
    <row r="1010" spans="1:6">
      <c r="A1010" t="s">
        <v>1233</v>
      </c>
      <c r="B1010" s="6" t="s">
        <v>1234</v>
      </c>
      <c r="C1010" s="13"/>
      <c r="D1010" s="7" t="s">
        <v>241</v>
      </c>
      <c r="E1010" s="15"/>
      <c r="F1010" s="9">
        <v>9</v>
      </c>
    </row>
    <row r="1011" spans="1:6">
      <c r="A1011" t="s">
        <v>1235</v>
      </c>
      <c r="B1011" s="6" t="s">
        <v>1236</v>
      </c>
      <c r="C1011" s="13"/>
      <c r="D1011" s="7" t="s">
        <v>241</v>
      </c>
      <c r="E1011" s="15"/>
      <c r="F1011" s="9">
        <v>14</v>
      </c>
    </row>
    <row r="1012" spans="1:6">
      <c r="A1012" t="s">
        <v>180</v>
      </c>
      <c r="B1012" s="6" t="s">
        <v>1237</v>
      </c>
      <c r="C1012" s="13"/>
      <c r="D1012" s="7" t="s">
        <v>241</v>
      </c>
      <c r="E1012" s="15"/>
      <c r="F1012" s="9">
        <v>2043</v>
      </c>
    </row>
    <row r="1013" spans="1:6">
      <c r="A1013" t="s">
        <v>180</v>
      </c>
      <c r="B1013" s="6" t="s">
        <v>1238</v>
      </c>
      <c r="C1013" s="13"/>
      <c r="D1013" s="7" t="s">
        <v>241</v>
      </c>
      <c r="E1013" s="15"/>
      <c r="F1013" s="9">
        <v>681</v>
      </c>
    </row>
    <row r="1014" spans="1:6">
      <c r="A1014" t="s">
        <v>180</v>
      </c>
      <c r="B1014" s="6" t="s">
        <v>1239</v>
      </c>
      <c r="C1014" s="13"/>
      <c r="D1014" s="7" t="s">
        <v>241</v>
      </c>
      <c r="E1014" s="15"/>
      <c r="F1014" s="9">
        <v>4013</v>
      </c>
    </row>
    <row r="1015" spans="1:6">
      <c r="A1015" t="s">
        <v>180</v>
      </c>
      <c r="B1015" s="6" t="s">
        <v>1240</v>
      </c>
      <c r="C1015" s="13"/>
      <c r="D1015" s="7" t="s">
        <v>241</v>
      </c>
      <c r="E1015" s="15"/>
      <c r="F1015" s="9">
        <v>2322</v>
      </c>
    </row>
    <row r="1016" spans="1:6">
      <c r="A1016" t="s">
        <v>180</v>
      </c>
      <c r="B1016" s="6" t="s">
        <v>1241</v>
      </c>
      <c r="C1016" s="13"/>
      <c r="D1016" s="7" t="s">
        <v>241</v>
      </c>
      <c r="E1016" s="15"/>
      <c r="F1016" s="9">
        <v>478</v>
      </c>
    </row>
    <row r="1017" spans="1:6">
      <c r="B1017" s="6" t="s">
        <v>1242</v>
      </c>
      <c r="C1017" s="13"/>
      <c r="D1017" s="7" t="s">
        <v>241</v>
      </c>
      <c r="E1017" s="15"/>
      <c r="F1017" s="9">
        <v>787</v>
      </c>
    </row>
    <row r="1018" spans="1:6">
      <c r="A1018" t="s">
        <v>1243</v>
      </c>
      <c r="B1018" s="6" t="s">
        <v>1244</v>
      </c>
      <c r="C1018" s="13"/>
      <c r="D1018" s="7" t="s">
        <v>241</v>
      </c>
      <c r="E1018" s="15"/>
      <c r="F1018" s="9">
        <v>6</v>
      </c>
    </row>
    <row r="1019" spans="1:6">
      <c r="A1019" t="s">
        <v>1245</v>
      </c>
      <c r="B1019" s="6" t="s">
        <v>1246</v>
      </c>
      <c r="C1019" s="13"/>
      <c r="D1019" s="7" t="s">
        <v>241</v>
      </c>
      <c r="E1019" s="15"/>
      <c r="F1019" s="9">
        <v>4</v>
      </c>
    </row>
    <row r="1020" spans="1:6">
      <c r="A1020" t="s">
        <v>1243</v>
      </c>
      <c r="B1020" s="6" t="s">
        <v>1247</v>
      </c>
      <c r="C1020" s="13"/>
      <c r="D1020" s="7" t="s">
        <v>241</v>
      </c>
      <c r="E1020" s="15"/>
      <c r="F1020" s="9">
        <v>6</v>
      </c>
    </row>
    <row r="1021" spans="1:6">
      <c r="A1021" t="s">
        <v>1245</v>
      </c>
      <c r="B1021" s="6" t="s">
        <v>1248</v>
      </c>
      <c r="C1021" s="13"/>
      <c r="D1021" s="7" t="s">
        <v>241</v>
      </c>
      <c r="E1021" s="15"/>
      <c r="F1021" s="9">
        <v>9</v>
      </c>
    </row>
    <row r="1022" spans="1:6">
      <c r="A1022" t="s">
        <v>1243</v>
      </c>
      <c r="B1022" s="6" t="s">
        <v>1249</v>
      </c>
      <c r="C1022" s="13"/>
      <c r="D1022" s="7" t="s">
        <v>241</v>
      </c>
      <c r="E1022" s="15"/>
      <c r="F1022" s="9">
        <v>9</v>
      </c>
    </row>
    <row r="1023" spans="1:6">
      <c r="A1023" t="s">
        <v>1245</v>
      </c>
      <c r="B1023" s="6" t="s">
        <v>1250</v>
      </c>
      <c r="C1023" s="13"/>
      <c r="D1023" s="7" t="s">
        <v>241</v>
      </c>
      <c r="E1023" s="15"/>
      <c r="F1023" s="9">
        <v>9</v>
      </c>
    </row>
    <row r="1024" spans="1:6">
      <c r="B1024" s="6" t="s">
        <v>1251</v>
      </c>
      <c r="C1024" s="13"/>
      <c r="D1024" s="7" t="s">
        <v>241</v>
      </c>
      <c r="E1024" s="15"/>
      <c r="F1024" s="9">
        <v>8</v>
      </c>
    </row>
    <row r="1025" spans="1:6">
      <c r="B1025" s="6" t="s">
        <v>1252</v>
      </c>
      <c r="C1025" s="13"/>
      <c r="D1025" s="7" t="s">
        <v>241</v>
      </c>
      <c r="E1025" s="15"/>
      <c r="F1025" s="9">
        <v>8</v>
      </c>
    </row>
    <row r="1026" spans="1:6">
      <c r="B1026" s="6" t="s">
        <v>1253</v>
      </c>
      <c r="C1026" s="13"/>
      <c r="D1026" s="7" t="s">
        <v>241</v>
      </c>
      <c r="E1026" s="15"/>
      <c r="F1026" s="9">
        <v>8</v>
      </c>
    </row>
    <row r="1027" spans="1:6">
      <c r="A1027" t="s">
        <v>1245</v>
      </c>
      <c r="B1027" s="6" t="s">
        <v>1254</v>
      </c>
      <c r="C1027" s="13"/>
      <c r="D1027" s="7" t="s">
        <v>241</v>
      </c>
      <c r="E1027" s="15"/>
      <c r="F1027" s="9">
        <v>7</v>
      </c>
    </row>
    <row r="1028" spans="1:6">
      <c r="A1028" t="s">
        <v>1255</v>
      </c>
      <c r="B1028" s="6" t="s">
        <v>1256</v>
      </c>
      <c r="C1028" s="13"/>
      <c r="D1028" s="7" t="s">
        <v>241</v>
      </c>
      <c r="E1028" s="15"/>
      <c r="F1028" s="9">
        <v>10</v>
      </c>
    </row>
    <row r="1029" spans="1:6">
      <c r="A1029" t="s">
        <v>1257</v>
      </c>
      <c r="B1029" s="6" t="s">
        <v>1258</v>
      </c>
      <c r="C1029" s="13"/>
      <c r="D1029" s="7" t="s">
        <v>241</v>
      </c>
      <c r="E1029" s="15"/>
      <c r="F1029" s="9">
        <v>9</v>
      </c>
    </row>
    <row r="1030" spans="1:6">
      <c r="B1030" s="6" t="s">
        <v>1259</v>
      </c>
      <c r="C1030" s="13"/>
      <c r="D1030" s="7" t="s">
        <v>241</v>
      </c>
      <c r="E1030" s="15"/>
      <c r="F1030" s="9">
        <v>2</v>
      </c>
    </row>
    <row r="1031" spans="1:6">
      <c r="B1031" s="6" t="s">
        <v>1260</v>
      </c>
      <c r="C1031" s="13"/>
      <c r="D1031" s="7" t="s">
        <v>241</v>
      </c>
      <c r="E1031" s="15"/>
      <c r="F1031" s="9">
        <v>2</v>
      </c>
    </row>
    <row r="1032" spans="1:6">
      <c r="B1032" s="6" t="s">
        <v>1261</v>
      </c>
      <c r="C1032" s="13"/>
      <c r="D1032" s="7" t="s">
        <v>241</v>
      </c>
      <c r="E1032" s="15"/>
      <c r="F1032" s="9">
        <v>2</v>
      </c>
    </row>
    <row r="1033" spans="1:6">
      <c r="B1033" s="6" t="s">
        <v>1262</v>
      </c>
      <c r="C1033" s="13"/>
      <c r="D1033" s="7" t="s">
        <v>241</v>
      </c>
      <c r="E1033" s="15"/>
      <c r="F1033" s="9">
        <v>2</v>
      </c>
    </row>
    <row r="1034" spans="1:6">
      <c r="B1034" s="6" t="s">
        <v>1263</v>
      </c>
      <c r="C1034" s="13"/>
      <c r="D1034" s="7" t="s">
        <v>241</v>
      </c>
      <c r="E1034" s="15"/>
      <c r="F1034" s="9">
        <v>2</v>
      </c>
    </row>
    <row r="1035" spans="1:6">
      <c r="B1035" s="6" t="s">
        <v>1264</v>
      </c>
      <c r="C1035" s="13"/>
      <c r="D1035" s="7" t="s">
        <v>241</v>
      </c>
      <c r="E1035" s="15"/>
      <c r="F1035" s="9">
        <v>2</v>
      </c>
    </row>
    <row r="1036" spans="1:6">
      <c r="B1036" s="6" t="s">
        <v>1265</v>
      </c>
      <c r="C1036" s="13"/>
      <c r="D1036" s="7"/>
      <c r="E1036" s="15"/>
      <c r="F1036" s="9">
        <v>4</v>
      </c>
    </row>
    <row r="1037" spans="1:6">
      <c r="B1037" s="6" t="s">
        <v>1266</v>
      </c>
      <c r="C1037" s="13"/>
      <c r="D1037" s="7"/>
      <c r="E1037" s="15"/>
      <c r="F1037" s="9">
        <v>90</v>
      </c>
    </row>
    <row r="1038" spans="1:6">
      <c r="B1038" s="6" t="s">
        <v>1267</v>
      </c>
      <c r="C1038" s="13"/>
      <c r="D1038" s="7" t="s">
        <v>1268</v>
      </c>
      <c r="E1038" s="15"/>
      <c r="F1038" s="9">
        <v>4</v>
      </c>
    </row>
    <row r="1039" spans="1:6">
      <c r="B1039" s="6" t="s">
        <v>1269</v>
      </c>
      <c r="C1039" s="13"/>
      <c r="D1039" s="7" t="s">
        <v>1270</v>
      </c>
      <c r="E1039" s="15"/>
      <c r="F1039" s="9">
        <v>30</v>
      </c>
    </row>
    <row r="1040" spans="1:6">
      <c r="A1040" t="s">
        <v>1271</v>
      </c>
      <c r="B1040" s="6" t="s">
        <v>1272</v>
      </c>
      <c r="C1040" s="13"/>
      <c r="D1040" s="7" t="s">
        <v>1270</v>
      </c>
      <c r="E1040" s="15"/>
      <c r="F1040" s="9">
        <v>75</v>
      </c>
    </row>
    <row r="1041" spans="1:6">
      <c r="B1041" s="6" t="s">
        <v>1273</v>
      </c>
      <c r="C1041" s="13"/>
      <c r="D1041" s="7"/>
      <c r="E1041" s="15"/>
      <c r="F1041" s="9">
        <v>10</v>
      </c>
    </row>
    <row r="1042" spans="1:6">
      <c r="B1042" s="6" t="s">
        <v>1274</v>
      </c>
      <c r="C1042" s="13"/>
      <c r="D1042" s="7" t="s">
        <v>150</v>
      </c>
      <c r="E1042" s="15"/>
      <c r="F1042" s="9">
        <v>7480</v>
      </c>
    </row>
    <row r="1043" spans="1:6">
      <c r="B1043" s="6" t="s">
        <v>1275</v>
      </c>
      <c r="C1043" s="13"/>
      <c r="D1043" s="7" t="s">
        <v>150</v>
      </c>
      <c r="E1043" s="15"/>
      <c r="F1043" s="9">
        <v>4000</v>
      </c>
    </row>
    <row r="1044" spans="1:6">
      <c r="B1044" s="6" t="s">
        <v>1276</v>
      </c>
      <c r="C1044" s="13"/>
      <c r="D1044" s="7" t="s">
        <v>150</v>
      </c>
      <c r="E1044" s="15"/>
      <c r="F1044" s="9">
        <v>18</v>
      </c>
    </row>
    <row r="1045" spans="1:6">
      <c r="B1045" s="6" t="s">
        <v>1277</v>
      </c>
      <c r="C1045" s="13"/>
      <c r="D1045" s="7" t="s">
        <v>150</v>
      </c>
      <c r="E1045" s="15"/>
      <c r="F1045" s="9">
        <v>298</v>
      </c>
    </row>
    <row r="1046" spans="1:6">
      <c r="B1046" s="6" t="s">
        <v>1278</v>
      </c>
      <c r="C1046" s="13"/>
      <c r="D1046" s="7" t="s">
        <v>150</v>
      </c>
      <c r="E1046" s="15"/>
      <c r="F1046" s="9">
        <v>200</v>
      </c>
    </row>
    <row r="1047" spans="1:6">
      <c r="A1047" t="s">
        <v>1279</v>
      </c>
      <c r="B1047" s="6" t="s">
        <v>1280</v>
      </c>
      <c r="C1047" s="13"/>
      <c r="D1047" s="7" t="s">
        <v>150</v>
      </c>
      <c r="E1047" s="15"/>
      <c r="F1047" s="9">
        <v>50</v>
      </c>
    </row>
    <row r="1048" spans="1:6">
      <c r="B1048" s="6" t="s">
        <v>1281</v>
      </c>
      <c r="C1048" s="13"/>
      <c r="D1048" s="7" t="s">
        <v>1270</v>
      </c>
      <c r="E1048" s="15"/>
      <c r="F1048" s="9">
        <v>10</v>
      </c>
    </row>
    <row r="1049" spans="1:6">
      <c r="A1049" t="s">
        <v>1282</v>
      </c>
      <c r="B1049" s="6" t="s">
        <v>1283</v>
      </c>
      <c r="C1049" s="13"/>
      <c r="D1049" s="7" t="s">
        <v>315</v>
      </c>
      <c r="E1049" s="15"/>
      <c r="F1049" s="9">
        <v>8</v>
      </c>
    </row>
    <row r="1050" spans="1:6">
      <c r="B1050" s="6" t="s">
        <v>1284</v>
      </c>
      <c r="C1050" s="13"/>
      <c r="D1050" s="7" t="s">
        <v>315</v>
      </c>
      <c r="E1050" s="15"/>
      <c r="F1050" s="9">
        <v>8</v>
      </c>
    </row>
    <row r="1051" spans="1:6">
      <c r="B1051" s="6" t="s">
        <v>1285</v>
      </c>
      <c r="C1051" s="13"/>
      <c r="D1051" s="7" t="s">
        <v>315</v>
      </c>
      <c r="E1051" s="15"/>
      <c r="F1051" s="9">
        <v>8</v>
      </c>
    </row>
    <row r="1052" spans="1:6">
      <c r="B1052" s="6" t="s">
        <v>1286</v>
      </c>
      <c r="C1052" s="13"/>
      <c r="D1052" s="7"/>
      <c r="E1052" s="15"/>
      <c r="F1052" s="9">
        <v>4</v>
      </c>
    </row>
    <row r="1053" spans="1:6">
      <c r="B1053" s="6" t="s">
        <v>1287</v>
      </c>
      <c r="C1053" s="13"/>
      <c r="D1053" s="7"/>
      <c r="E1053" s="15"/>
      <c r="F1053" s="9">
        <v>2</v>
      </c>
    </row>
    <row r="1054" spans="1:6">
      <c r="A1054" t="s">
        <v>1288</v>
      </c>
      <c r="B1054" s="6" t="s">
        <v>1289</v>
      </c>
      <c r="C1054" s="13"/>
      <c r="D1054" s="7"/>
      <c r="E1054" s="15"/>
      <c r="F1054" s="9">
        <v>10</v>
      </c>
    </row>
    <row r="1055" spans="1:6">
      <c r="B1055" s="6" t="s">
        <v>1290</v>
      </c>
      <c r="C1055" s="13"/>
      <c r="D1055" s="7"/>
      <c r="E1055" s="15"/>
      <c r="F1055" s="9">
        <v>150</v>
      </c>
    </row>
    <row r="1056" spans="1:6">
      <c r="B1056" s="6" t="s">
        <v>1291</v>
      </c>
      <c r="C1056" s="13"/>
      <c r="D1056" s="7"/>
      <c r="E1056" s="15"/>
      <c r="F1056" s="9">
        <v>150</v>
      </c>
    </row>
    <row r="1057" spans="1:6">
      <c r="A1057" t="s">
        <v>83</v>
      </c>
      <c r="B1057" s="6" t="s">
        <v>1292</v>
      </c>
      <c r="C1057" s="13"/>
      <c r="D1057" s="7"/>
      <c r="E1057" s="15"/>
      <c r="F1057" s="9">
        <v>47</v>
      </c>
    </row>
    <row r="1058" spans="1:6">
      <c r="B1058" s="6" t="s">
        <v>1293</v>
      </c>
      <c r="C1058" s="13"/>
      <c r="D1058" s="7"/>
      <c r="E1058" s="15"/>
      <c r="F1058" s="9">
        <v>10</v>
      </c>
    </row>
    <row r="1059" spans="1:6">
      <c r="B1059" s="6" t="s">
        <v>1294</v>
      </c>
      <c r="C1059" s="13"/>
      <c r="D1059" s="7"/>
      <c r="E1059" s="15"/>
      <c r="F1059" s="9">
        <v>126</v>
      </c>
    </row>
    <row r="1060" spans="1:6">
      <c r="A1060" t="s">
        <v>1295</v>
      </c>
      <c r="B1060" s="6" t="s">
        <v>1296</v>
      </c>
      <c r="C1060" s="13"/>
      <c r="D1060" s="7"/>
      <c r="E1060" s="15"/>
      <c r="F1060" s="9">
        <v>5</v>
      </c>
    </row>
    <row r="1061" spans="1:6">
      <c r="B1061" s="6" t="s">
        <v>1297</v>
      </c>
      <c r="C1061" s="13"/>
      <c r="D1061" s="7"/>
      <c r="E1061" s="15"/>
      <c r="F1061" s="9">
        <v>100</v>
      </c>
    </row>
    <row r="1062" spans="1:6">
      <c r="A1062" t="s">
        <v>83</v>
      </c>
      <c r="B1062" s="6" t="s">
        <v>1298</v>
      </c>
      <c r="C1062" s="13"/>
      <c r="D1062" s="7"/>
      <c r="E1062" s="15"/>
      <c r="F1062" s="9">
        <v>300</v>
      </c>
    </row>
    <row r="1063" spans="1:6">
      <c r="A1063" t="s">
        <v>83</v>
      </c>
      <c r="B1063" s="6" t="s">
        <v>1299</v>
      </c>
      <c r="C1063" s="13"/>
      <c r="D1063" s="7"/>
      <c r="E1063" s="15"/>
      <c r="F1063" s="9">
        <v>6680</v>
      </c>
    </row>
    <row r="1064" spans="1:6">
      <c r="B1064" s="6" t="s">
        <v>1300</v>
      </c>
      <c r="C1064" s="13"/>
      <c r="D1064" s="7"/>
      <c r="E1064" s="15"/>
      <c r="F1064" s="9">
        <v>230</v>
      </c>
    </row>
    <row r="1065" spans="1:6">
      <c r="B1065" s="6" t="s">
        <v>1301</v>
      </c>
      <c r="C1065" s="13"/>
      <c r="D1065" s="7"/>
      <c r="E1065" s="15"/>
      <c r="F1065" s="9">
        <v>242</v>
      </c>
    </row>
    <row r="1066" spans="1:6">
      <c r="B1066" s="6" t="s">
        <v>1302</v>
      </c>
      <c r="C1066" s="13"/>
      <c r="D1066" s="7"/>
      <c r="E1066" s="15"/>
      <c r="F1066" s="9">
        <v>9</v>
      </c>
    </row>
    <row r="1067" spans="1:6">
      <c r="B1067" s="6" t="s">
        <v>1303</v>
      </c>
      <c r="C1067" s="13"/>
      <c r="D1067" s="7"/>
      <c r="E1067" s="15"/>
      <c r="F1067" s="9">
        <v>941</v>
      </c>
    </row>
    <row r="1068" spans="1:6">
      <c r="B1068" s="6" t="s">
        <v>1304</v>
      </c>
      <c r="C1068" s="13"/>
      <c r="D1068" s="7"/>
      <c r="E1068" s="15"/>
      <c r="F1068" s="9">
        <v>3</v>
      </c>
    </row>
    <row r="1069" spans="1:6">
      <c r="B1069" s="6" t="s">
        <v>1305</v>
      </c>
      <c r="C1069" s="13"/>
      <c r="D1069" s="7"/>
      <c r="E1069" s="15"/>
      <c r="F1069" s="9">
        <v>35</v>
      </c>
    </row>
    <row r="1070" spans="1:6">
      <c r="B1070" s="6" t="s">
        <v>1306</v>
      </c>
      <c r="C1070" s="13"/>
      <c r="D1070" s="7"/>
      <c r="E1070" s="15"/>
      <c r="F1070" s="9">
        <v>25</v>
      </c>
    </row>
    <row r="1071" spans="1:6" ht="30">
      <c r="B1071" s="6" t="s">
        <v>1307</v>
      </c>
      <c r="C1071" s="13" t="s">
        <v>1308</v>
      </c>
      <c r="D1071" s="7"/>
      <c r="E1071" s="15"/>
      <c r="F1071" s="9">
        <v>130</v>
      </c>
    </row>
    <row r="1072" spans="1:6">
      <c r="B1072" s="6" t="s">
        <v>1309</v>
      </c>
      <c r="C1072" s="13"/>
      <c r="D1072" s="7"/>
      <c r="E1072" s="15"/>
      <c r="F1072" s="9">
        <v>90</v>
      </c>
    </row>
    <row r="1073" spans="1:6">
      <c r="A1073" t="s">
        <v>83</v>
      </c>
      <c r="B1073" s="6" t="s">
        <v>1310</v>
      </c>
      <c r="C1073" s="13"/>
      <c r="D1073" s="7" t="s">
        <v>150</v>
      </c>
      <c r="E1073" s="15"/>
      <c r="F1073" s="9">
        <v>182</v>
      </c>
    </row>
    <row r="1074" spans="1:6">
      <c r="B1074" s="6" t="s">
        <v>1311</v>
      </c>
      <c r="C1074" s="13"/>
      <c r="D1074" s="7" t="s">
        <v>150</v>
      </c>
      <c r="E1074" s="15"/>
      <c r="F1074" s="9">
        <v>8</v>
      </c>
    </row>
    <row r="1075" spans="1:6">
      <c r="B1075" s="6" t="s">
        <v>1312</v>
      </c>
      <c r="C1075" s="13"/>
      <c r="D1075" s="7" t="s">
        <v>150</v>
      </c>
      <c r="E1075" s="15"/>
      <c r="F1075" s="9">
        <v>3</v>
      </c>
    </row>
    <row r="1076" spans="1:6">
      <c r="B1076" s="6" t="s">
        <v>1313</v>
      </c>
      <c r="C1076" s="13"/>
      <c r="D1076" s="7" t="s">
        <v>150</v>
      </c>
      <c r="E1076" s="15"/>
      <c r="F1076" s="9">
        <v>2</v>
      </c>
    </row>
    <row r="1077" spans="1:6">
      <c r="A1077" t="s">
        <v>1314</v>
      </c>
      <c r="B1077" s="6" t="s">
        <v>1315</v>
      </c>
      <c r="C1077" s="13"/>
      <c r="D1077" s="7"/>
      <c r="E1077" s="15"/>
      <c r="F1077" s="9">
        <v>214</v>
      </c>
    </row>
    <row r="1078" spans="1:6">
      <c r="B1078" s="6" t="s">
        <v>1316</v>
      </c>
      <c r="C1078" s="13"/>
      <c r="D1078" s="7"/>
      <c r="E1078" s="15"/>
      <c r="F1078" s="9">
        <v>100</v>
      </c>
    </row>
    <row r="1079" spans="1:6">
      <c r="A1079" t="s">
        <v>668</v>
      </c>
      <c r="B1079" s="6" t="s">
        <v>1317</v>
      </c>
      <c r="C1079" s="13"/>
      <c r="D1079" s="7" t="s">
        <v>247</v>
      </c>
      <c r="E1079" s="15"/>
      <c r="F1079" s="9">
        <v>18</v>
      </c>
    </row>
    <row r="1080" spans="1:6">
      <c r="A1080" t="s">
        <v>668</v>
      </c>
      <c r="B1080" s="6" t="s">
        <v>1318</v>
      </c>
      <c r="C1080" s="13"/>
      <c r="D1080" s="7" t="s">
        <v>241</v>
      </c>
      <c r="E1080" s="15"/>
      <c r="F1080" s="9">
        <v>12</v>
      </c>
    </row>
    <row r="1081" spans="1:6">
      <c r="A1081" t="s">
        <v>668</v>
      </c>
      <c r="B1081" s="6" t="s">
        <v>1319</v>
      </c>
      <c r="C1081" s="13"/>
      <c r="D1081" s="7" t="s">
        <v>247</v>
      </c>
      <c r="E1081" s="15"/>
      <c r="F1081" s="9">
        <v>17</v>
      </c>
    </row>
    <row r="1082" spans="1:6">
      <c r="A1082" t="s">
        <v>1320</v>
      </c>
      <c r="B1082" s="6" t="s">
        <v>1321</v>
      </c>
      <c r="C1082" s="13"/>
      <c r="D1082" s="7"/>
      <c r="E1082" s="15"/>
      <c r="F1082" s="9">
        <v>7</v>
      </c>
    </row>
    <row r="1083" spans="1:6">
      <c r="B1083" s="6" t="s">
        <v>1322</v>
      </c>
      <c r="C1083" s="13"/>
      <c r="D1083" s="7"/>
      <c r="E1083" s="15"/>
      <c r="F1083" s="9">
        <v>107</v>
      </c>
    </row>
    <row r="1084" spans="1:6">
      <c r="A1084" t="s">
        <v>109</v>
      </c>
      <c r="B1084" s="6" t="s">
        <v>1323</v>
      </c>
      <c r="C1084" s="13"/>
      <c r="D1084" s="7"/>
      <c r="E1084" s="15"/>
      <c r="F1084" s="9">
        <v>48</v>
      </c>
    </row>
    <row r="1085" spans="1:6">
      <c r="B1085" s="6" t="s">
        <v>1324</v>
      </c>
      <c r="C1085" s="13"/>
      <c r="D1085" s="7"/>
      <c r="E1085" s="15"/>
      <c r="F1085" s="9">
        <v>31</v>
      </c>
    </row>
    <row r="1086" spans="1:6">
      <c r="A1086" t="s">
        <v>109</v>
      </c>
      <c r="B1086" s="6" t="s">
        <v>1325</v>
      </c>
      <c r="C1086" s="13"/>
      <c r="D1086" s="7"/>
      <c r="E1086" s="15"/>
      <c r="F1086" s="9">
        <v>145</v>
      </c>
    </row>
    <row r="1087" spans="1:6">
      <c r="A1087" t="s">
        <v>109</v>
      </c>
      <c r="B1087" s="6" t="s">
        <v>1326</v>
      </c>
      <c r="C1087" s="13"/>
      <c r="D1087" s="7"/>
      <c r="E1087" s="15"/>
      <c r="F1087" s="9">
        <v>19</v>
      </c>
    </row>
    <row r="1088" spans="1:6">
      <c r="A1088" t="s">
        <v>109</v>
      </c>
      <c r="B1088" s="6" t="s">
        <v>1327</v>
      </c>
      <c r="C1088" s="13"/>
      <c r="D1088" s="7"/>
      <c r="E1088" s="15"/>
      <c r="F1088" s="9">
        <v>16</v>
      </c>
    </row>
    <row r="1089" spans="1:6">
      <c r="A1089" t="s">
        <v>1328</v>
      </c>
      <c r="B1089" s="6" t="s">
        <v>1329</v>
      </c>
      <c r="C1089" s="13"/>
      <c r="D1089" s="7"/>
      <c r="E1089" s="15"/>
      <c r="F1089" s="9">
        <v>600</v>
      </c>
    </row>
    <row r="1090" spans="1:6">
      <c r="B1090" s="6" t="s">
        <v>1330</v>
      </c>
      <c r="C1090" s="13"/>
      <c r="D1090" s="7"/>
      <c r="E1090" s="15"/>
      <c r="F1090" s="9">
        <v>13</v>
      </c>
    </row>
    <row r="1091" spans="1:6">
      <c r="B1091" s="6" t="s">
        <v>1331</v>
      </c>
      <c r="C1091" s="13"/>
      <c r="D1091" s="7"/>
      <c r="E1091" s="15"/>
      <c r="F1091" s="9">
        <v>30</v>
      </c>
    </row>
    <row r="1092" spans="1:6">
      <c r="B1092" s="6" t="s">
        <v>1332</v>
      </c>
      <c r="C1092" s="13"/>
      <c r="D1092" s="7"/>
      <c r="E1092" s="15"/>
      <c r="F1092" s="9">
        <v>21</v>
      </c>
    </row>
    <row r="1093" spans="1:6">
      <c r="B1093" s="6" t="s">
        <v>1333</v>
      </c>
      <c r="C1093" s="13"/>
      <c r="D1093" s="7"/>
      <c r="E1093" s="15"/>
      <c r="F1093" s="9">
        <v>5</v>
      </c>
    </row>
    <row r="1094" spans="1:6">
      <c r="A1094" t="s">
        <v>1334</v>
      </c>
      <c r="B1094" s="6" t="s">
        <v>1335</v>
      </c>
      <c r="C1094" s="13"/>
      <c r="D1094" s="7" t="s">
        <v>1336</v>
      </c>
      <c r="E1094" s="15"/>
      <c r="F1094" s="9">
        <v>60</v>
      </c>
    </row>
    <row r="1095" spans="1:6">
      <c r="B1095" s="6" t="s">
        <v>1337</v>
      </c>
      <c r="C1095" s="13"/>
      <c r="D1095" s="7"/>
      <c r="E1095" s="15"/>
      <c r="F1095" s="9">
        <v>12</v>
      </c>
    </row>
    <row r="1096" spans="1:6">
      <c r="B1096" s="6" t="s">
        <v>1338</v>
      </c>
      <c r="C1096" s="13"/>
      <c r="D1096" s="7"/>
      <c r="E1096" s="15"/>
      <c r="F1096" s="9">
        <v>2</v>
      </c>
    </row>
    <row r="1097" spans="1:6">
      <c r="A1097" t="s">
        <v>1339</v>
      </c>
      <c r="B1097" s="6" t="s">
        <v>1340</v>
      </c>
      <c r="C1097" s="13"/>
      <c r="D1097" s="7"/>
      <c r="E1097" s="15"/>
      <c r="F1097" s="9">
        <v>20</v>
      </c>
    </row>
    <row r="1098" spans="1:6">
      <c r="A1098" t="s">
        <v>1341</v>
      </c>
      <c r="B1098" s="6" t="s">
        <v>1342</v>
      </c>
      <c r="C1098" s="13"/>
      <c r="D1098" s="7"/>
      <c r="E1098" s="15"/>
      <c r="F1098" s="9">
        <v>100</v>
      </c>
    </row>
    <row r="1099" spans="1:6">
      <c r="B1099" s="6" t="s">
        <v>1343</v>
      </c>
      <c r="C1099" s="13"/>
      <c r="D1099" s="7"/>
      <c r="E1099" s="15"/>
      <c r="F1099" s="9">
        <v>20</v>
      </c>
    </row>
    <row r="1100" spans="1:6">
      <c r="B1100" s="6" t="s">
        <v>1344</v>
      </c>
      <c r="C1100" s="13"/>
      <c r="D1100" s="7"/>
      <c r="E1100" s="15"/>
      <c r="F1100" s="9">
        <v>98</v>
      </c>
    </row>
    <row r="1101" spans="1:6">
      <c r="B1101" s="6" t="s">
        <v>1345</v>
      </c>
      <c r="C1101" s="13"/>
      <c r="D1101" s="7"/>
      <c r="E1101" s="15"/>
      <c r="F1101" s="9">
        <v>7</v>
      </c>
    </row>
    <row r="1102" spans="1:6">
      <c r="B1102" s="6" t="s">
        <v>1346</v>
      </c>
      <c r="C1102" s="13"/>
      <c r="D1102" s="7"/>
      <c r="E1102" s="15"/>
      <c r="F1102" s="9">
        <v>67</v>
      </c>
    </row>
    <row r="1103" spans="1:6">
      <c r="B1103" s="6" t="s">
        <v>1347</v>
      </c>
      <c r="C1103" s="13"/>
      <c r="D1103" s="7"/>
      <c r="E1103" s="15"/>
      <c r="F1103" s="9">
        <v>140</v>
      </c>
    </row>
    <row r="1104" spans="1:6">
      <c r="B1104" s="6" t="s">
        <v>1348</v>
      </c>
      <c r="C1104" s="13"/>
      <c r="D1104" s="7"/>
      <c r="E1104" s="15"/>
      <c r="F1104" s="9">
        <v>97</v>
      </c>
    </row>
    <row r="1105" spans="1:6">
      <c r="B1105" s="6" t="s">
        <v>1349</v>
      </c>
      <c r="C1105" s="13"/>
      <c r="D1105" s="7"/>
      <c r="E1105" s="15"/>
      <c r="F1105" s="9">
        <v>123</v>
      </c>
    </row>
    <row r="1106" spans="1:6">
      <c r="B1106" s="6" t="s">
        <v>1350</v>
      </c>
      <c r="C1106" s="13"/>
      <c r="D1106" s="7"/>
      <c r="E1106" s="15"/>
      <c r="F1106" s="9">
        <v>42</v>
      </c>
    </row>
    <row r="1107" spans="1:6">
      <c r="B1107" s="6" t="s">
        <v>1351</v>
      </c>
      <c r="C1107" s="13"/>
      <c r="D1107" s="7"/>
      <c r="E1107" s="15"/>
      <c r="F1107" s="9">
        <v>1200</v>
      </c>
    </row>
    <row r="1108" spans="1:6">
      <c r="B1108" s="6" t="s">
        <v>1352</v>
      </c>
      <c r="C1108" s="13"/>
      <c r="D1108" s="7"/>
      <c r="E1108" s="15"/>
      <c r="F1108" s="9">
        <v>5000</v>
      </c>
    </row>
    <row r="1109" spans="1:6">
      <c r="B1109" s="6" t="s">
        <v>1353</v>
      </c>
      <c r="C1109" s="13"/>
      <c r="D1109" s="7"/>
      <c r="E1109" s="15"/>
      <c r="F1109" s="9">
        <v>2</v>
      </c>
    </row>
    <row r="1110" spans="1:6">
      <c r="B1110" s="6" t="s">
        <v>1354</v>
      </c>
      <c r="C1110" s="13"/>
      <c r="D1110" s="7"/>
      <c r="E1110" s="15"/>
      <c r="F1110" s="9">
        <v>113</v>
      </c>
    </row>
    <row r="1111" spans="1:6">
      <c r="B1111" s="6" t="s">
        <v>1355</v>
      </c>
      <c r="C1111" s="13"/>
      <c r="D1111" s="7"/>
      <c r="E1111" s="15"/>
      <c r="F1111" s="9">
        <v>106</v>
      </c>
    </row>
    <row r="1112" spans="1:6">
      <c r="B1112" s="6" t="s">
        <v>1356</v>
      </c>
      <c r="C1112" s="13"/>
      <c r="D1112" s="7"/>
      <c r="E1112" s="15"/>
      <c r="F1112" s="9">
        <v>67</v>
      </c>
    </row>
    <row r="1113" spans="1:6">
      <c r="B1113" s="6" t="s">
        <v>1357</v>
      </c>
      <c r="C1113" s="13"/>
      <c r="D1113" s="7"/>
      <c r="E1113" s="15"/>
      <c r="F1113" s="9">
        <v>107</v>
      </c>
    </row>
    <row r="1114" spans="1:6">
      <c r="A1114" t="s">
        <v>159</v>
      </c>
      <c r="B1114" s="6" t="s">
        <v>1358</v>
      </c>
      <c r="C1114" s="13"/>
      <c r="D1114" s="7"/>
      <c r="E1114" s="15"/>
      <c r="F1114" s="9">
        <v>106</v>
      </c>
    </row>
    <row r="1115" spans="1:6">
      <c r="B1115" s="6" t="s">
        <v>1359</v>
      </c>
      <c r="C1115" s="13"/>
      <c r="D1115" s="7"/>
      <c r="E1115" s="15"/>
      <c r="F1115" s="9">
        <v>7</v>
      </c>
    </row>
    <row r="1116" spans="1:6">
      <c r="B1116" s="6" t="s">
        <v>1360</v>
      </c>
      <c r="C1116" s="13"/>
      <c r="D1116" s="7"/>
      <c r="E1116" s="15"/>
      <c r="F1116" s="9">
        <v>92</v>
      </c>
    </row>
    <row r="1117" spans="1:6">
      <c r="B1117" s="6" t="s">
        <v>1361</v>
      </c>
      <c r="C1117" s="13"/>
      <c r="D1117" s="7"/>
      <c r="E1117" s="15"/>
      <c r="F1117" s="9">
        <v>156</v>
      </c>
    </row>
    <row r="1118" spans="1:6">
      <c r="B1118" s="6" t="s">
        <v>1362</v>
      </c>
      <c r="C1118" s="13"/>
      <c r="D1118" s="7"/>
      <c r="E1118" s="15"/>
      <c r="F1118" s="9">
        <v>60</v>
      </c>
    </row>
    <row r="1119" spans="1:6">
      <c r="B1119" s="6" t="s">
        <v>1363</v>
      </c>
      <c r="C1119" s="13"/>
      <c r="D1119" s="7"/>
      <c r="E1119" s="15"/>
      <c r="F1119" s="9">
        <v>2</v>
      </c>
    </row>
    <row r="1120" spans="1:6">
      <c r="B1120" s="6" t="s">
        <v>1364</v>
      </c>
      <c r="C1120" s="13"/>
      <c r="D1120" s="7"/>
      <c r="E1120" s="15"/>
      <c r="F1120" s="9">
        <v>107</v>
      </c>
    </row>
    <row r="1121" spans="1:6">
      <c r="A1121" t="s">
        <v>159</v>
      </c>
      <c r="B1121" s="6" t="s">
        <v>1365</v>
      </c>
      <c r="C1121" s="13"/>
      <c r="D1121" s="7"/>
      <c r="E1121" s="15"/>
      <c r="F1121" s="9">
        <v>106</v>
      </c>
    </row>
    <row r="1122" spans="1:6">
      <c r="B1122" s="6" t="s">
        <v>1366</v>
      </c>
      <c r="C1122" s="13"/>
      <c r="D1122" s="7"/>
      <c r="E1122" s="15"/>
      <c r="F1122" s="9">
        <v>10</v>
      </c>
    </row>
    <row r="1123" spans="1:6">
      <c r="B1123" s="6" t="s">
        <v>1367</v>
      </c>
      <c r="C1123" s="13"/>
      <c r="D1123" s="7"/>
      <c r="E1123" s="15"/>
      <c r="F1123" s="9">
        <v>10</v>
      </c>
    </row>
    <row r="1124" spans="1:6">
      <c r="B1124" s="6" t="s">
        <v>1368</v>
      </c>
      <c r="C1124" s="13"/>
      <c r="D1124" s="7"/>
      <c r="E1124" s="15"/>
      <c r="F1124" s="9">
        <v>3</v>
      </c>
    </row>
    <row r="1125" spans="1:6">
      <c r="B1125" s="6" t="s">
        <v>1369</v>
      </c>
      <c r="C1125" s="13"/>
      <c r="D1125" s="7"/>
      <c r="E1125" s="15"/>
      <c r="F1125" s="9">
        <v>53</v>
      </c>
    </row>
    <row r="1126" spans="1:6">
      <c r="B1126" s="6" t="s">
        <v>1370</v>
      </c>
      <c r="C1126" s="13"/>
      <c r="D1126" s="7"/>
      <c r="E1126" s="15"/>
      <c r="F1126" s="9">
        <v>38</v>
      </c>
    </row>
    <row r="1127" spans="1:6">
      <c r="A1127" t="s">
        <v>83</v>
      </c>
      <c r="B1127" s="6" t="s">
        <v>1371</v>
      </c>
      <c r="C1127" s="13"/>
      <c r="D1127" s="7"/>
      <c r="E1127" s="15"/>
      <c r="F1127" s="9">
        <v>1180</v>
      </c>
    </row>
    <row r="1128" spans="1:6">
      <c r="B1128" s="6" t="s">
        <v>1372</v>
      </c>
      <c r="C1128" s="13"/>
      <c r="D1128" s="7"/>
      <c r="E1128" s="15"/>
      <c r="F1128" s="9">
        <v>368</v>
      </c>
    </row>
    <row r="1129" spans="1:6">
      <c r="B1129" s="6" t="s">
        <v>1373</v>
      </c>
      <c r="C1129" s="13"/>
      <c r="D1129" s="7"/>
      <c r="E1129" s="15"/>
      <c r="F1129" s="9">
        <v>373</v>
      </c>
    </row>
    <row r="1130" spans="1:6">
      <c r="B1130" s="6" t="s">
        <v>1374</v>
      </c>
      <c r="C1130" s="13"/>
      <c r="D1130" s="7"/>
      <c r="E1130" s="15"/>
      <c r="F1130" s="9">
        <v>391</v>
      </c>
    </row>
    <row r="1131" spans="1:6">
      <c r="B1131" s="6" t="s">
        <v>1375</v>
      </c>
      <c r="C1131" s="13"/>
      <c r="D1131" s="7"/>
      <c r="E1131" s="15"/>
      <c r="F1131" s="9">
        <v>248</v>
      </c>
    </row>
    <row r="1132" spans="1:6">
      <c r="B1132" s="6" t="s">
        <v>1376</v>
      </c>
      <c r="C1132" s="13"/>
      <c r="D1132" s="7"/>
      <c r="E1132" s="15"/>
      <c r="F1132" s="9">
        <v>143</v>
      </c>
    </row>
    <row r="1133" spans="1:6">
      <c r="B1133" s="6" t="s">
        <v>1377</v>
      </c>
      <c r="C1133" s="13"/>
      <c r="D1133" s="7"/>
      <c r="E1133" s="15"/>
      <c r="F1133" s="9">
        <v>149</v>
      </c>
    </row>
    <row r="1134" spans="1:6">
      <c r="B1134" s="6" t="s">
        <v>1378</v>
      </c>
      <c r="C1134" s="13"/>
      <c r="D1134" s="7"/>
      <c r="E1134" s="15"/>
      <c r="F1134" s="9">
        <v>561</v>
      </c>
    </row>
    <row r="1135" spans="1:6">
      <c r="A1135" t="s">
        <v>1379</v>
      </c>
      <c r="B1135" s="6" t="s">
        <v>1380</v>
      </c>
      <c r="C1135" s="13"/>
      <c r="D1135" s="7" t="s">
        <v>1381</v>
      </c>
      <c r="E1135" s="15" t="s">
        <v>1382</v>
      </c>
      <c r="F1135" s="9">
        <v>309</v>
      </c>
    </row>
    <row r="1136" spans="1:6">
      <c r="B1136" s="6" t="s">
        <v>1383</v>
      </c>
      <c r="C1136" s="13"/>
      <c r="D1136" s="7"/>
      <c r="E1136" s="15"/>
      <c r="F1136" s="9">
        <v>80</v>
      </c>
    </row>
    <row r="1137" spans="2:6">
      <c r="B1137" s="6" t="s">
        <v>1384</v>
      </c>
      <c r="C1137" s="13"/>
      <c r="D1137" s="7"/>
      <c r="E1137" s="15"/>
      <c r="F1137" s="9">
        <v>5</v>
      </c>
    </row>
    <row r="1138" spans="2:6">
      <c r="B1138" s="6" t="s">
        <v>1385</v>
      </c>
      <c r="C1138" s="13"/>
      <c r="D1138" s="7"/>
      <c r="E1138" s="15"/>
      <c r="F1138" s="9">
        <v>5</v>
      </c>
    </row>
    <row r="1139" spans="2:6">
      <c r="B1139" s="6" t="s">
        <v>1386</v>
      </c>
      <c r="C1139" s="13"/>
      <c r="D1139" s="7"/>
      <c r="E1139" s="15"/>
      <c r="F1139" s="9">
        <v>200</v>
      </c>
    </row>
    <row r="1140" spans="2:6">
      <c r="B1140" s="6" t="s">
        <v>1387</v>
      </c>
      <c r="C1140" s="13"/>
      <c r="D1140" s="7"/>
      <c r="E1140" s="15"/>
      <c r="F1140" s="9">
        <v>20</v>
      </c>
    </row>
    <row r="1141" spans="2:6">
      <c r="B1141" s="6" t="s">
        <v>1388</v>
      </c>
      <c r="C1141" s="13"/>
      <c r="D1141" s="7"/>
      <c r="E1141" s="15"/>
      <c r="F1141" s="9">
        <v>50</v>
      </c>
    </row>
    <row r="1142" spans="2:6">
      <c r="B1142" s="6" t="s">
        <v>1389</v>
      </c>
      <c r="C1142" s="13"/>
      <c r="D1142" s="7"/>
      <c r="E1142" s="15"/>
      <c r="F1142" s="9">
        <v>58</v>
      </c>
    </row>
    <row r="1143" spans="2:6">
      <c r="B1143" s="6" t="s">
        <v>1390</v>
      </c>
      <c r="C1143" s="13"/>
      <c r="D1143" s="7"/>
      <c r="E1143" s="15"/>
      <c r="F1143" s="9">
        <v>81</v>
      </c>
    </row>
    <row r="1144" spans="2:6">
      <c r="B1144" s="6" t="s">
        <v>1391</v>
      </c>
      <c r="C1144" s="13"/>
      <c r="D1144" s="7"/>
      <c r="E1144" s="15"/>
      <c r="F1144" s="9">
        <v>99</v>
      </c>
    </row>
    <row r="1145" spans="2:6">
      <c r="B1145" s="6" t="s">
        <v>1392</v>
      </c>
      <c r="C1145" s="13"/>
      <c r="D1145" s="7"/>
      <c r="E1145" s="15"/>
      <c r="F1145" s="9">
        <v>99</v>
      </c>
    </row>
    <row r="1146" spans="2:6">
      <c r="B1146" s="6" t="s">
        <v>1393</v>
      </c>
      <c r="C1146" s="13"/>
      <c r="D1146" s="7"/>
      <c r="E1146" s="15"/>
      <c r="F1146" s="9">
        <v>161</v>
      </c>
    </row>
    <row r="1147" spans="2:6">
      <c r="B1147" s="6" t="s">
        <v>1394</v>
      </c>
      <c r="C1147" s="13"/>
      <c r="D1147" s="7"/>
      <c r="E1147" s="15"/>
      <c r="F1147" s="9">
        <v>107</v>
      </c>
    </row>
    <row r="1148" spans="2:6">
      <c r="B1148" s="6" t="s">
        <v>1395</v>
      </c>
      <c r="C1148" s="13"/>
      <c r="D1148" s="7"/>
      <c r="E1148" s="15"/>
      <c r="F1148" s="9">
        <v>107</v>
      </c>
    </row>
    <row r="1149" spans="2:6">
      <c r="B1149" s="6" t="s">
        <v>1396</v>
      </c>
      <c r="C1149" s="13"/>
      <c r="D1149" s="7"/>
      <c r="E1149" s="15"/>
      <c r="F1149" s="9">
        <v>107</v>
      </c>
    </row>
    <row r="1150" spans="2:6">
      <c r="B1150" s="6" t="s">
        <v>1397</v>
      </c>
      <c r="C1150" s="13"/>
      <c r="D1150" s="7"/>
      <c r="E1150" s="15"/>
      <c r="F1150" s="9">
        <v>107</v>
      </c>
    </row>
    <row r="1151" spans="2:6">
      <c r="B1151" s="6" t="s">
        <v>1398</v>
      </c>
      <c r="C1151" s="13"/>
      <c r="D1151" s="7"/>
      <c r="E1151" s="15"/>
      <c r="F1151" s="9">
        <v>50</v>
      </c>
    </row>
    <row r="1152" spans="2:6">
      <c r="B1152" s="6" t="s">
        <v>1399</v>
      </c>
      <c r="C1152" s="13"/>
      <c r="D1152" s="7"/>
      <c r="E1152" s="15"/>
      <c r="F1152" s="9">
        <v>50</v>
      </c>
    </row>
    <row r="1153" spans="1:6">
      <c r="B1153" s="6" t="s">
        <v>1400</v>
      </c>
      <c r="C1153" s="13"/>
      <c r="D1153" s="7"/>
      <c r="E1153" s="15"/>
      <c r="F1153" s="9">
        <v>50</v>
      </c>
    </row>
    <row r="1154" spans="1:6">
      <c r="B1154" s="6" t="s">
        <v>1401</v>
      </c>
      <c r="C1154" s="13"/>
      <c r="D1154" s="7"/>
      <c r="E1154" s="15"/>
      <c r="F1154" s="9">
        <v>50</v>
      </c>
    </row>
    <row r="1155" spans="1:6">
      <c r="B1155" s="6" t="s">
        <v>1402</v>
      </c>
      <c r="C1155" s="13"/>
      <c r="D1155" s="7"/>
      <c r="E1155" s="15"/>
      <c r="F1155" s="9">
        <v>5</v>
      </c>
    </row>
    <row r="1156" spans="1:6">
      <c r="A1156" t="s">
        <v>83</v>
      </c>
      <c r="B1156" s="6" t="s">
        <v>1403</v>
      </c>
      <c r="C1156" s="13"/>
      <c r="D1156" s="7" t="s">
        <v>223</v>
      </c>
      <c r="E1156" s="15"/>
      <c r="F1156" s="9">
        <v>40</v>
      </c>
    </row>
    <row r="1157" spans="1:6">
      <c r="A1157" t="s">
        <v>83</v>
      </c>
      <c r="B1157" s="6" t="s">
        <v>1404</v>
      </c>
      <c r="C1157" s="13"/>
      <c r="D1157" s="7" t="s">
        <v>223</v>
      </c>
      <c r="E1157" s="15"/>
      <c r="F1157" s="9">
        <v>30</v>
      </c>
    </row>
    <row r="1158" spans="1:6">
      <c r="A1158" t="s">
        <v>83</v>
      </c>
      <c r="B1158" s="6" t="s">
        <v>1405</v>
      </c>
      <c r="C1158" s="13"/>
      <c r="D1158" s="7" t="s">
        <v>223</v>
      </c>
      <c r="E1158" s="15"/>
      <c r="F1158" s="9">
        <v>76</v>
      </c>
    </row>
    <row r="1159" spans="1:6">
      <c r="A1159" t="s">
        <v>83</v>
      </c>
      <c r="B1159" s="6" t="s">
        <v>1406</v>
      </c>
      <c r="C1159" s="13"/>
      <c r="D1159" s="7" t="s">
        <v>223</v>
      </c>
      <c r="E1159" s="15"/>
      <c r="F1159" s="9">
        <v>60</v>
      </c>
    </row>
    <row r="1160" spans="1:6">
      <c r="A1160" t="s">
        <v>83</v>
      </c>
      <c r="B1160" s="6" t="s">
        <v>1407</v>
      </c>
      <c r="C1160" s="13"/>
      <c r="D1160" s="7" t="s">
        <v>223</v>
      </c>
      <c r="E1160" s="15"/>
      <c r="F1160" s="9">
        <v>60</v>
      </c>
    </row>
    <row r="1161" spans="1:6">
      <c r="A1161" t="s">
        <v>83</v>
      </c>
      <c r="B1161" s="6" t="s">
        <v>1408</v>
      </c>
      <c r="C1161" s="13"/>
      <c r="D1161" s="7" t="s">
        <v>223</v>
      </c>
      <c r="E1161" s="15"/>
      <c r="F1161" s="9">
        <v>30</v>
      </c>
    </row>
    <row r="1162" spans="1:6">
      <c r="A1162" t="s">
        <v>83</v>
      </c>
      <c r="B1162" s="6" t="s">
        <v>1409</v>
      </c>
      <c r="C1162" s="13"/>
      <c r="D1162" s="7" t="s">
        <v>223</v>
      </c>
      <c r="E1162" s="15"/>
      <c r="F1162" s="9">
        <v>60</v>
      </c>
    </row>
    <row r="1163" spans="1:6">
      <c r="A1163" t="s">
        <v>83</v>
      </c>
      <c r="B1163" s="6" t="s">
        <v>1410</v>
      </c>
      <c r="C1163" s="13"/>
      <c r="D1163" s="7" t="s">
        <v>223</v>
      </c>
      <c r="E1163" s="15"/>
      <c r="F1163" s="9">
        <v>30</v>
      </c>
    </row>
    <row r="1164" spans="1:6">
      <c r="A1164" t="s">
        <v>83</v>
      </c>
      <c r="B1164" s="6" t="s">
        <v>1411</v>
      </c>
      <c r="C1164" s="13"/>
      <c r="D1164" s="7" t="s">
        <v>223</v>
      </c>
      <c r="E1164" s="15"/>
      <c r="F1164" s="9">
        <v>30</v>
      </c>
    </row>
    <row r="1165" spans="1:6">
      <c r="A1165" t="s">
        <v>83</v>
      </c>
      <c r="B1165" s="6" t="s">
        <v>1412</v>
      </c>
      <c r="C1165" s="13"/>
      <c r="D1165" s="7" t="s">
        <v>223</v>
      </c>
      <c r="E1165" s="15"/>
      <c r="F1165" s="9">
        <v>5</v>
      </c>
    </row>
    <row r="1166" spans="1:6">
      <c r="A1166" t="s">
        <v>83</v>
      </c>
      <c r="B1166" s="6" t="s">
        <v>1413</v>
      </c>
      <c r="C1166" s="13"/>
      <c r="D1166" s="7" t="s">
        <v>223</v>
      </c>
      <c r="E1166" s="15"/>
      <c r="F1166" s="9">
        <v>10</v>
      </c>
    </row>
    <row r="1167" spans="1:6">
      <c r="A1167" t="s">
        <v>83</v>
      </c>
      <c r="B1167" s="6" t="s">
        <v>1414</v>
      </c>
      <c r="C1167" s="13"/>
      <c r="D1167" s="7" t="s">
        <v>223</v>
      </c>
      <c r="E1167" s="15"/>
      <c r="F1167" s="9">
        <v>10</v>
      </c>
    </row>
    <row r="1168" spans="1:6">
      <c r="A1168" t="s">
        <v>159</v>
      </c>
      <c r="B1168" s="6" t="s">
        <v>1415</v>
      </c>
      <c r="C1168" s="13"/>
      <c r="D1168" s="7" t="s">
        <v>223</v>
      </c>
      <c r="E1168" s="15"/>
      <c r="F1168" s="9">
        <v>2</v>
      </c>
    </row>
    <row r="1169" spans="1:6">
      <c r="A1169" t="s">
        <v>159</v>
      </c>
      <c r="B1169" s="6" t="s">
        <v>1416</v>
      </c>
      <c r="C1169" s="13"/>
      <c r="D1169" s="7" t="s">
        <v>223</v>
      </c>
      <c r="E1169" s="15"/>
      <c r="F1169" s="9">
        <v>2</v>
      </c>
    </row>
    <row r="1170" spans="1:6">
      <c r="B1170" s="6" t="s">
        <v>1417</v>
      </c>
      <c r="C1170" s="13"/>
      <c r="D1170" s="7"/>
      <c r="E1170" s="15"/>
      <c r="F1170" s="9">
        <v>12</v>
      </c>
    </row>
    <row r="1171" spans="1:6">
      <c r="B1171" s="6" t="s">
        <v>1418</v>
      </c>
      <c r="C1171" s="13"/>
      <c r="D1171" s="7"/>
      <c r="E1171" s="15"/>
      <c r="F1171" s="9">
        <v>10</v>
      </c>
    </row>
    <row r="1172" spans="1:6">
      <c r="A1172" t="s">
        <v>162</v>
      </c>
      <c r="B1172" s="6" t="s">
        <v>1419</v>
      </c>
      <c r="C1172" s="13"/>
      <c r="D1172" s="7"/>
      <c r="E1172" s="15"/>
      <c r="F1172" s="9">
        <v>21000</v>
      </c>
    </row>
    <row r="1173" spans="1:6">
      <c r="A1173" t="s">
        <v>162</v>
      </c>
      <c r="B1173" s="6" t="s">
        <v>1420</v>
      </c>
      <c r="C1173" s="13"/>
      <c r="D1173" s="7"/>
      <c r="E1173" s="15"/>
      <c r="F1173" s="9">
        <v>90000</v>
      </c>
    </row>
    <row r="1174" spans="1:6">
      <c r="A1174" t="s">
        <v>109</v>
      </c>
      <c r="B1174" s="6" t="s">
        <v>1421</v>
      </c>
      <c r="C1174" s="13"/>
      <c r="D1174" s="7"/>
      <c r="E1174" s="15"/>
      <c r="F1174" s="9">
        <v>7</v>
      </c>
    </row>
    <row r="1175" spans="1:6">
      <c r="B1175" s="6" t="s">
        <v>1422</v>
      </c>
      <c r="C1175" s="13"/>
      <c r="D1175" s="7"/>
      <c r="E1175" s="15"/>
      <c r="F1175" s="9">
        <v>10</v>
      </c>
    </row>
    <row r="1176" spans="1:6">
      <c r="A1176" t="s">
        <v>83</v>
      </c>
      <c r="B1176" s="6" t="s">
        <v>1423</v>
      </c>
      <c r="C1176" s="13"/>
      <c r="D1176" s="7"/>
      <c r="E1176" s="15"/>
      <c r="F1176" s="9">
        <v>300</v>
      </c>
    </row>
    <row r="1177" spans="1:6">
      <c r="A1177" t="s">
        <v>83</v>
      </c>
      <c r="B1177" s="6" t="s">
        <v>1424</v>
      </c>
      <c r="C1177" s="13"/>
      <c r="D1177" s="7" t="s">
        <v>223</v>
      </c>
      <c r="E1177" s="15"/>
      <c r="F1177" s="9">
        <v>158</v>
      </c>
    </row>
    <row r="1178" spans="1:6">
      <c r="A1178" t="s">
        <v>83</v>
      </c>
      <c r="B1178" s="6" t="s">
        <v>1425</v>
      </c>
      <c r="C1178" s="13"/>
      <c r="D1178" s="7" t="s">
        <v>223</v>
      </c>
      <c r="E1178" s="15"/>
      <c r="F1178" s="9">
        <v>700</v>
      </c>
    </row>
    <row r="1179" spans="1:6">
      <c r="A1179" t="s">
        <v>83</v>
      </c>
      <c r="B1179" s="6" t="s">
        <v>1426</v>
      </c>
      <c r="C1179" s="13"/>
      <c r="D1179" s="7" t="s">
        <v>223</v>
      </c>
      <c r="E1179" s="15"/>
      <c r="F1179" s="9">
        <v>7</v>
      </c>
    </row>
    <row r="1180" spans="1:6">
      <c r="A1180" t="s">
        <v>83</v>
      </c>
      <c r="B1180" s="6" t="s">
        <v>1427</v>
      </c>
      <c r="C1180" s="13"/>
      <c r="D1180" s="7" t="s">
        <v>223</v>
      </c>
      <c r="E1180" s="15"/>
      <c r="F1180" s="9">
        <v>160</v>
      </c>
    </row>
    <row r="1181" spans="1:6">
      <c r="A1181" t="s">
        <v>83</v>
      </c>
      <c r="B1181" s="6" t="s">
        <v>1428</v>
      </c>
      <c r="C1181" s="13"/>
      <c r="D1181" s="7" t="s">
        <v>223</v>
      </c>
      <c r="E1181" s="15"/>
      <c r="F1181" s="9">
        <v>4</v>
      </c>
    </row>
    <row r="1182" spans="1:6">
      <c r="A1182" t="s">
        <v>83</v>
      </c>
      <c r="B1182" s="6" t="s">
        <v>1429</v>
      </c>
      <c r="C1182" s="13"/>
      <c r="D1182" s="7" t="s">
        <v>223</v>
      </c>
      <c r="E1182" s="15"/>
      <c r="F1182" s="9">
        <v>83</v>
      </c>
    </row>
    <row r="1183" spans="1:6">
      <c r="A1183" t="s">
        <v>83</v>
      </c>
      <c r="B1183" s="6" t="s">
        <v>1430</v>
      </c>
      <c r="C1183" s="13"/>
      <c r="D1183" s="7" t="s">
        <v>223</v>
      </c>
      <c r="E1183" s="15"/>
      <c r="F1183" s="9">
        <v>10</v>
      </c>
    </row>
    <row r="1184" spans="1:6">
      <c r="A1184" t="s">
        <v>83</v>
      </c>
      <c r="B1184" s="6" t="s">
        <v>1431</v>
      </c>
      <c r="C1184" s="13"/>
      <c r="D1184" s="7" t="s">
        <v>223</v>
      </c>
      <c r="E1184" s="15"/>
      <c r="F1184" s="9">
        <v>15</v>
      </c>
    </row>
    <row r="1185" spans="1:6">
      <c r="A1185" t="s">
        <v>83</v>
      </c>
      <c r="B1185" s="6" t="s">
        <v>1432</v>
      </c>
      <c r="C1185" s="13"/>
      <c r="D1185" s="7" t="s">
        <v>223</v>
      </c>
      <c r="E1185" s="15"/>
      <c r="F1185" s="9">
        <v>6</v>
      </c>
    </row>
    <row r="1186" spans="1:6">
      <c r="A1186" t="s">
        <v>83</v>
      </c>
      <c r="B1186" s="6" t="s">
        <v>1433</v>
      </c>
      <c r="C1186" s="13"/>
      <c r="D1186" s="7" t="s">
        <v>223</v>
      </c>
      <c r="E1186" s="15"/>
      <c r="F1186" s="9">
        <v>5</v>
      </c>
    </row>
    <row r="1187" spans="1:6">
      <c r="A1187" t="s">
        <v>83</v>
      </c>
      <c r="B1187" s="6" t="s">
        <v>1434</v>
      </c>
      <c r="C1187" s="13"/>
      <c r="D1187" s="7" t="s">
        <v>223</v>
      </c>
      <c r="E1187" s="15"/>
      <c r="F1187" s="9">
        <v>6</v>
      </c>
    </row>
    <row r="1188" spans="1:6">
      <c r="A1188" t="s">
        <v>83</v>
      </c>
      <c r="B1188" s="6" t="s">
        <v>1435</v>
      </c>
      <c r="C1188" s="13"/>
      <c r="D1188" s="7" t="s">
        <v>223</v>
      </c>
      <c r="E1188" s="15"/>
      <c r="F1188" s="9">
        <v>17</v>
      </c>
    </row>
    <row r="1189" spans="1:6">
      <c r="A1189" t="s">
        <v>83</v>
      </c>
      <c r="B1189" s="6" t="s">
        <v>1436</v>
      </c>
      <c r="C1189" s="13"/>
      <c r="D1189" s="7" t="s">
        <v>223</v>
      </c>
      <c r="E1189" s="15"/>
      <c r="F1189" s="9">
        <v>4</v>
      </c>
    </row>
    <row r="1190" spans="1:6">
      <c r="A1190" t="s">
        <v>83</v>
      </c>
      <c r="B1190" s="6" t="s">
        <v>1437</v>
      </c>
      <c r="C1190" s="13"/>
      <c r="D1190" s="7" t="s">
        <v>223</v>
      </c>
      <c r="E1190" s="15"/>
      <c r="F1190" s="9">
        <v>4</v>
      </c>
    </row>
    <row r="1191" spans="1:6">
      <c r="A1191" t="s">
        <v>83</v>
      </c>
      <c r="B1191" s="6" t="s">
        <v>1438</v>
      </c>
      <c r="C1191" s="13"/>
      <c r="D1191" s="7" t="s">
        <v>223</v>
      </c>
      <c r="E1191" s="15"/>
      <c r="F1191" s="9">
        <v>519</v>
      </c>
    </row>
    <row r="1192" spans="1:6">
      <c r="A1192" t="s">
        <v>83</v>
      </c>
      <c r="B1192" s="6" t="s">
        <v>1439</v>
      </c>
      <c r="C1192" s="13"/>
      <c r="D1192" s="7" t="s">
        <v>223</v>
      </c>
      <c r="E1192" s="15"/>
      <c r="F1192" s="9">
        <v>460</v>
      </c>
    </row>
    <row r="1193" spans="1:6">
      <c r="A1193" t="s">
        <v>83</v>
      </c>
      <c r="B1193" s="6" t="s">
        <v>1440</v>
      </c>
      <c r="C1193" s="13"/>
      <c r="D1193" s="7" t="s">
        <v>223</v>
      </c>
      <c r="E1193" s="15"/>
      <c r="F1193" s="9">
        <v>694</v>
      </c>
    </row>
    <row r="1194" spans="1:6">
      <c r="A1194" t="s">
        <v>83</v>
      </c>
      <c r="B1194" s="6" t="s">
        <v>1441</v>
      </c>
      <c r="C1194" s="13"/>
      <c r="D1194" s="7" t="s">
        <v>223</v>
      </c>
      <c r="E1194" s="15"/>
      <c r="F1194" s="9">
        <v>3</v>
      </c>
    </row>
    <row r="1195" spans="1:6">
      <c r="A1195" t="s">
        <v>83</v>
      </c>
      <c r="B1195" s="6" t="s">
        <v>1442</v>
      </c>
      <c r="C1195" s="13"/>
      <c r="D1195" s="7" t="s">
        <v>223</v>
      </c>
      <c r="E1195" s="15"/>
      <c r="F1195" s="9">
        <v>3</v>
      </c>
    </row>
    <row r="1196" spans="1:6">
      <c r="A1196" t="s">
        <v>83</v>
      </c>
      <c r="B1196" s="6" t="s">
        <v>1443</v>
      </c>
      <c r="C1196" s="13"/>
      <c r="D1196" s="7" t="s">
        <v>223</v>
      </c>
      <c r="E1196" s="15"/>
      <c r="F1196" s="9">
        <v>100</v>
      </c>
    </row>
    <row r="1197" spans="1:6">
      <c r="A1197" t="s">
        <v>83</v>
      </c>
      <c r="B1197" s="6" t="s">
        <v>1444</v>
      </c>
      <c r="C1197" s="13"/>
      <c r="D1197" s="7" t="s">
        <v>223</v>
      </c>
      <c r="E1197" s="15"/>
      <c r="F1197" s="9">
        <v>4</v>
      </c>
    </row>
    <row r="1198" spans="1:6">
      <c r="A1198" t="s">
        <v>83</v>
      </c>
      <c r="B1198" s="6" t="s">
        <v>1445</v>
      </c>
      <c r="C1198" s="13"/>
      <c r="D1198" s="7" t="s">
        <v>223</v>
      </c>
      <c r="E1198" s="15"/>
      <c r="F1198" s="9">
        <v>3</v>
      </c>
    </row>
    <row r="1199" spans="1:6">
      <c r="A1199" t="s">
        <v>83</v>
      </c>
      <c r="B1199" s="6" t="s">
        <v>1446</v>
      </c>
      <c r="C1199" s="13"/>
      <c r="D1199" s="7" t="s">
        <v>223</v>
      </c>
      <c r="E1199" s="15"/>
      <c r="F1199" s="9">
        <v>8294</v>
      </c>
    </row>
    <row r="1200" spans="1:6">
      <c r="A1200" t="s">
        <v>83</v>
      </c>
      <c r="B1200" s="6" t="s">
        <v>1447</v>
      </c>
      <c r="C1200" s="13"/>
      <c r="D1200" s="7" t="s">
        <v>223</v>
      </c>
      <c r="E1200" s="15"/>
      <c r="F1200" s="9">
        <v>263</v>
      </c>
    </row>
    <row r="1201" spans="1:6">
      <c r="A1201" t="s">
        <v>83</v>
      </c>
      <c r="B1201" s="6" t="s">
        <v>1448</v>
      </c>
      <c r="C1201" s="13"/>
      <c r="D1201" s="7" t="s">
        <v>223</v>
      </c>
      <c r="E1201" s="15"/>
      <c r="F1201" s="9">
        <v>2</v>
      </c>
    </row>
    <row r="1202" spans="1:6">
      <c r="A1202" t="s">
        <v>83</v>
      </c>
      <c r="B1202" s="6" t="s">
        <v>1449</v>
      </c>
      <c r="C1202" s="13"/>
      <c r="D1202" s="7" t="s">
        <v>223</v>
      </c>
      <c r="E1202" s="15"/>
      <c r="F1202" s="9">
        <v>6</v>
      </c>
    </row>
    <row r="1203" spans="1:6">
      <c r="A1203" t="s">
        <v>83</v>
      </c>
      <c r="B1203" s="6" t="s">
        <v>1450</v>
      </c>
      <c r="C1203" s="13"/>
      <c r="D1203" s="7" t="s">
        <v>223</v>
      </c>
      <c r="E1203" s="15"/>
      <c r="F1203" s="9">
        <v>2</v>
      </c>
    </row>
    <row r="1204" spans="1:6">
      <c r="A1204" t="s">
        <v>83</v>
      </c>
      <c r="B1204" s="6" t="s">
        <v>1451</v>
      </c>
      <c r="C1204" s="13"/>
      <c r="D1204" s="7" t="s">
        <v>223</v>
      </c>
      <c r="E1204" s="15"/>
      <c r="F1204" s="9">
        <v>15</v>
      </c>
    </row>
    <row r="1205" spans="1:6">
      <c r="A1205" t="s">
        <v>83</v>
      </c>
      <c r="B1205" s="6" t="s">
        <v>1452</v>
      </c>
      <c r="C1205" s="13"/>
      <c r="D1205" s="7" t="s">
        <v>223</v>
      </c>
      <c r="E1205" s="15"/>
      <c r="F1205" s="9">
        <v>3</v>
      </c>
    </row>
    <row r="1206" spans="1:6">
      <c r="A1206" t="s">
        <v>83</v>
      </c>
      <c r="B1206" s="6" t="s">
        <v>1453</v>
      </c>
      <c r="C1206" s="13"/>
      <c r="D1206" s="7" t="s">
        <v>223</v>
      </c>
      <c r="E1206" s="15"/>
      <c r="F1206" s="9">
        <v>3</v>
      </c>
    </row>
    <row r="1207" spans="1:6">
      <c r="A1207" t="s">
        <v>83</v>
      </c>
      <c r="B1207" s="6" t="s">
        <v>1454</v>
      </c>
      <c r="C1207" s="13"/>
      <c r="D1207" s="7" t="s">
        <v>223</v>
      </c>
      <c r="E1207" s="15"/>
      <c r="F1207" s="9">
        <v>25</v>
      </c>
    </row>
    <row r="1208" spans="1:6">
      <c r="A1208" t="s">
        <v>83</v>
      </c>
      <c r="B1208" s="6" t="s">
        <v>1455</v>
      </c>
      <c r="C1208" s="13"/>
      <c r="D1208" s="7" t="s">
        <v>223</v>
      </c>
      <c r="E1208" s="15"/>
      <c r="F1208" s="9">
        <v>3</v>
      </c>
    </row>
    <row r="1209" spans="1:6">
      <c r="A1209" t="s">
        <v>83</v>
      </c>
      <c r="B1209" s="6" t="s">
        <v>1456</v>
      </c>
      <c r="C1209" s="13"/>
      <c r="D1209" s="7" t="s">
        <v>223</v>
      </c>
      <c r="E1209" s="15"/>
      <c r="F1209" s="9">
        <v>3</v>
      </c>
    </row>
    <row r="1210" spans="1:6">
      <c r="A1210" t="s">
        <v>83</v>
      </c>
      <c r="B1210" s="6" t="s">
        <v>1457</v>
      </c>
      <c r="C1210" s="13"/>
      <c r="D1210" s="7" t="s">
        <v>223</v>
      </c>
      <c r="E1210" s="15"/>
      <c r="F1210" s="9">
        <v>12</v>
      </c>
    </row>
    <row r="1211" spans="1:6">
      <c r="A1211" t="s">
        <v>83</v>
      </c>
      <c r="B1211" s="6" t="s">
        <v>1458</v>
      </c>
      <c r="C1211" s="13"/>
      <c r="D1211" s="7" t="s">
        <v>223</v>
      </c>
      <c r="E1211" s="15"/>
      <c r="F1211" s="9">
        <v>3</v>
      </c>
    </row>
    <row r="1212" spans="1:6">
      <c r="A1212" t="s">
        <v>83</v>
      </c>
      <c r="B1212" s="6" t="s">
        <v>1459</v>
      </c>
      <c r="C1212" s="13"/>
      <c r="D1212" s="7" t="s">
        <v>223</v>
      </c>
      <c r="E1212" s="15"/>
      <c r="F1212" s="9">
        <v>3</v>
      </c>
    </row>
    <row r="1213" spans="1:6">
      <c r="A1213" t="s">
        <v>83</v>
      </c>
      <c r="B1213" s="6" t="s">
        <v>1460</v>
      </c>
      <c r="C1213" s="13"/>
      <c r="D1213" s="7" t="s">
        <v>223</v>
      </c>
      <c r="E1213" s="15"/>
      <c r="F1213" s="9">
        <v>12</v>
      </c>
    </row>
    <row r="1214" spans="1:6">
      <c r="A1214" t="s">
        <v>83</v>
      </c>
      <c r="B1214" s="6" t="s">
        <v>1461</v>
      </c>
      <c r="C1214" s="13"/>
      <c r="D1214" s="7" t="s">
        <v>223</v>
      </c>
      <c r="E1214" s="15"/>
      <c r="F1214" s="9">
        <v>3</v>
      </c>
    </row>
    <row r="1215" spans="1:6">
      <c r="A1215" t="s">
        <v>83</v>
      </c>
      <c r="B1215" s="6" t="s">
        <v>1462</v>
      </c>
      <c r="C1215" s="13"/>
      <c r="D1215" s="7" t="s">
        <v>223</v>
      </c>
      <c r="E1215" s="15"/>
      <c r="F1215" s="9">
        <v>6</v>
      </c>
    </row>
    <row r="1216" spans="1:6">
      <c r="A1216" t="s">
        <v>83</v>
      </c>
      <c r="B1216" s="6" t="s">
        <v>1463</v>
      </c>
      <c r="C1216" s="13"/>
      <c r="D1216" s="7" t="s">
        <v>223</v>
      </c>
      <c r="E1216" s="15"/>
      <c r="F1216" s="9">
        <v>9</v>
      </c>
    </row>
    <row r="1217" spans="1:6">
      <c r="A1217" t="s">
        <v>83</v>
      </c>
      <c r="B1217" s="6" t="s">
        <v>1464</v>
      </c>
      <c r="C1217" s="13"/>
      <c r="D1217" s="7" t="s">
        <v>223</v>
      </c>
      <c r="E1217" s="15"/>
      <c r="F1217" s="9">
        <v>8</v>
      </c>
    </row>
    <row r="1218" spans="1:6">
      <c r="A1218" t="s">
        <v>83</v>
      </c>
      <c r="B1218" s="6" t="s">
        <v>1465</v>
      </c>
      <c r="C1218" s="13"/>
      <c r="D1218" s="7" t="s">
        <v>223</v>
      </c>
      <c r="E1218" s="15"/>
      <c r="F1218" s="9">
        <v>13</v>
      </c>
    </row>
    <row r="1219" spans="1:6">
      <c r="B1219" s="6" t="s">
        <v>1466</v>
      </c>
      <c r="C1219" s="13"/>
      <c r="D1219" s="7"/>
      <c r="E1219" s="15"/>
      <c r="F1219" s="9">
        <v>94</v>
      </c>
    </row>
    <row r="1220" spans="1:6">
      <c r="B1220" s="6" t="s">
        <v>1467</v>
      </c>
      <c r="C1220" s="13"/>
      <c r="D1220" s="7"/>
      <c r="E1220" s="15"/>
      <c r="F1220" s="9">
        <v>177</v>
      </c>
    </row>
    <row r="1221" spans="1:6">
      <c r="B1221" s="6" t="s">
        <v>1468</v>
      </c>
      <c r="C1221" s="13"/>
      <c r="D1221" s="7"/>
      <c r="E1221" s="15"/>
      <c r="F1221" s="9">
        <v>18</v>
      </c>
    </row>
    <row r="1222" spans="1:6">
      <c r="B1222" s="6" t="s">
        <v>1469</v>
      </c>
      <c r="C1222" s="13"/>
      <c r="D1222" s="7"/>
      <c r="E1222" s="15"/>
      <c r="F1222" s="9">
        <v>84</v>
      </c>
    </row>
    <row r="1223" spans="1:6">
      <c r="B1223" s="6" t="s">
        <v>1470</v>
      </c>
      <c r="C1223" s="13"/>
      <c r="D1223" s="7"/>
      <c r="E1223" s="15"/>
      <c r="F1223" s="9">
        <v>98</v>
      </c>
    </row>
    <row r="1224" spans="1:6">
      <c r="B1224" s="6" t="s">
        <v>1471</v>
      </c>
      <c r="C1224" s="13"/>
      <c r="D1224" s="7"/>
      <c r="E1224" s="15"/>
      <c r="F1224" s="9">
        <v>94</v>
      </c>
    </row>
    <row r="1225" spans="1:6">
      <c r="B1225" s="6" t="s">
        <v>1472</v>
      </c>
      <c r="C1225" s="13"/>
      <c r="D1225" s="7"/>
      <c r="E1225" s="15"/>
      <c r="F1225" s="9">
        <v>98</v>
      </c>
    </row>
    <row r="1226" spans="1:6">
      <c r="B1226" s="6" t="s">
        <v>1473</v>
      </c>
      <c r="C1226" s="13"/>
      <c r="D1226" s="7"/>
      <c r="E1226" s="15"/>
      <c r="F1226" s="9">
        <v>22</v>
      </c>
    </row>
    <row r="1227" spans="1:6">
      <c r="B1227" s="6" t="s">
        <v>1474</v>
      </c>
      <c r="C1227" s="13"/>
      <c r="D1227" s="7"/>
      <c r="E1227" s="15"/>
      <c r="F1227" s="9">
        <v>320</v>
      </c>
    </row>
    <row r="1228" spans="1:6">
      <c r="B1228" s="6" t="s">
        <v>1475</v>
      </c>
      <c r="C1228" s="13"/>
      <c r="D1228" s="7"/>
      <c r="E1228" s="15"/>
      <c r="F1228" s="9">
        <v>10</v>
      </c>
    </row>
    <row r="1229" spans="1:6">
      <c r="B1229" s="6" t="s">
        <v>1476</v>
      </c>
      <c r="C1229" s="13"/>
      <c r="D1229" s="7"/>
      <c r="E1229" s="15"/>
      <c r="F1229" s="9">
        <v>10</v>
      </c>
    </row>
    <row r="1230" spans="1:6">
      <c r="A1230" t="s">
        <v>1477</v>
      </c>
      <c r="B1230" s="6" t="s">
        <v>1478</v>
      </c>
      <c r="C1230" s="13"/>
      <c r="D1230" s="7"/>
      <c r="E1230" s="15"/>
      <c r="F1230" s="9">
        <v>2</v>
      </c>
    </row>
    <row r="1231" spans="1:6">
      <c r="A1231" t="s">
        <v>1479</v>
      </c>
      <c r="B1231" s="6" t="s">
        <v>1480</v>
      </c>
      <c r="C1231" s="13"/>
      <c r="D1231" s="7"/>
      <c r="E1231" s="15"/>
      <c r="F1231" s="9">
        <v>2</v>
      </c>
    </row>
    <row r="1232" spans="1:6">
      <c r="A1232" t="s">
        <v>1481</v>
      </c>
      <c r="B1232" s="6" t="s">
        <v>1482</v>
      </c>
      <c r="C1232" s="13"/>
      <c r="D1232" s="7"/>
      <c r="E1232" s="15"/>
      <c r="F1232" s="9">
        <v>2</v>
      </c>
    </row>
    <row r="1233" spans="1:6">
      <c r="A1233" t="s">
        <v>1483</v>
      </c>
      <c r="B1233" s="6" t="s">
        <v>1484</v>
      </c>
      <c r="C1233" s="13"/>
      <c r="D1233" s="7"/>
      <c r="E1233" s="15"/>
      <c r="F1233" s="9">
        <v>2</v>
      </c>
    </row>
    <row r="1234" spans="1:6">
      <c r="B1234" s="6" t="s">
        <v>1485</v>
      </c>
      <c r="C1234" s="13"/>
      <c r="D1234" s="7" t="s">
        <v>1486</v>
      </c>
      <c r="E1234" s="15"/>
      <c r="F1234" s="9">
        <v>4</v>
      </c>
    </row>
    <row r="1235" spans="1:6">
      <c r="B1235" s="6" t="s">
        <v>1487</v>
      </c>
      <c r="C1235" s="13"/>
      <c r="D1235" s="7" t="s">
        <v>1486</v>
      </c>
      <c r="E1235" s="15"/>
      <c r="F1235" s="9">
        <v>2</v>
      </c>
    </row>
    <row r="1236" spans="1:6">
      <c r="B1236" s="6" t="s">
        <v>1488</v>
      </c>
      <c r="C1236" s="13"/>
      <c r="D1236" s="7" t="s">
        <v>1486</v>
      </c>
      <c r="E1236" s="15"/>
      <c r="F1236" s="9">
        <v>2</v>
      </c>
    </row>
    <row r="1237" spans="1:6">
      <c r="B1237" s="6" t="s">
        <v>1489</v>
      </c>
      <c r="C1237" s="13"/>
      <c r="D1237" s="7" t="s">
        <v>1486</v>
      </c>
      <c r="E1237" s="15"/>
      <c r="F1237" s="9">
        <v>2</v>
      </c>
    </row>
    <row r="1238" spans="1:6">
      <c r="B1238" s="6" t="s">
        <v>1490</v>
      </c>
      <c r="C1238" s="13"/>
      <c r="D1238" s="7" t="s">
        <v>1486</v>
      </c>
      <c r="E1238" s="15"/>
      <c r="F1238" s="9">
        <v>2</v>
      </c>
    </row>
    <row r="1239" spans="1:6">
      <c r="B1239" s="6" t="s">
        <v>1491</v>
      </c>
      <c r="C1239" s="13"/>
      <c r="D1239" s="7" t="s">
        <v>1486</v>
      </c>
      <c r="E1239" s="15"/>
      <c r="F1239" s="9">
        <v>2</v>
      </c>
    </row>
    <row r="1240" spans="1:6">
      <c r="B1240" s="6" t="s">
        <v>1492</v>
      </c>
      <c r="C1240" s="13"/>
      <c r="D1240" s="7" t="s">
        <v>1486</v>
      </c>
      <c r="E1240" s="15"/>
      <c r="F1240" s="9">
        <v>2</v>
      </c>
    </row>
    <row r="1241" spans="1:6">
      <c r="B1241" s="6" t="s">
        <v>1493</v>
      </c>
      <c r="C1241" s="13"/>
      <c r="D1241" s="7" t="s">
        <v>1486</v>
      </c>
      <c r="E1241" s="15"/>
      <c r="F1241" s="9">
        <v>2</v>
      </c>
    </row>
    <row r="1242" spans="1:6">
      <c r="B1242" s="6" t="s">
        <v>1494</v>
      </c>
      <c r="C1242" s="13"/>
      <c r="D1242" s="7" t="s">
        <v>1486</v>
      </c>
      <c r="E1242" s="15"/>
      <c r="F1242" s="9">
        <v>2</v>
      </c>
    </row>
    <row r="1243" spans="1:6">
      <c r="B1243" s="6" t="s">
        <v>1495</v>
      </c>
      <c r="C1243" s="13"/>
      <c r="D1243" s="7" t="s">
        <v>1486</v>
      </c>
      <c r="E1243" s="15"/>
      <c r="F1243" s="9">
        <v>2</v>
      </c>
    </row>
    <row r="1244" spans="1:6">
      <c r="B1244" s="6" t="s">
        <v>1496</v>
      </c>
      <c r="C1244" s="13"/>
      <c r="D1244" s="7" t="s">
        <v>1486</v>
      </c>
      <c r="E1244" s="15"/>
      <c r="F1244" s="9">
        <v>2</v>
      </c>
    </row>
    <row r="1245" spans="1:6">
      <c r="B1245" s="6" t="s">
        <v>1497</v>
      </c>
      <c r="C1245" s="13"/>
      <c r="D1245" s="7" t="s">
        <v>1486</v>
      </c>
      <c r="E1245" s="15"/>
      <c r="F1245" s="9">
        <v>2</v>
      </c>
    </row>
    <row r="1246" spans="1:6">
      <c r="B1246" s="6" t="s">
        <v>1498</v>
      </c>
      <c r="C1246" s="13"/>
      <c r="D1246" s="7" t="s">
        <v>1486</v>
      </c>
      <c r="E1246" s="15"/>
      <c r="F1246" s="9">
        <v>2</v>
      </c>
    </row>
    <row r="1247" spans="1:6">
      <c r="B1247" s="6" t="s">
        <v>1499</v>
      </c>
      <c r="C1247" s="13"/>
      <c r="D1247" s="7" t="s">
        <v>1486</v>
      </c>
      <c r="E1247" s="15"/>
      <c r="F1247" s="9">
        <v>2</v>
      </c>
    </row>
    <row r="1248" spans="1:6">
      <c r="B1248" s="6" t="s">
        <v>1500</v>
      </c>
      <c r="C1248" s="13"/>
      <c r="D1248" s="7" t="s">
        <v>1486</v>
      </c>
      <c r="E1248" s="15"/>
      <c r="F1248" s="9">
        <v>4</v>
      </c>
    </row>
    <row r="1249" spans="1:6">
      <c r="B1249" s="6" t="s">
        <v>1501</v>
      </c>
      <c r="C1249" s="13"/>
      <c r="D1249" s="7" t="s">
        <v>1486</v>
      </c>
      <c r="E1249" s="15"/>
      <c r="F1249" s="9">
        <v>2</v>
      </c>
    </row>
    <row r="1250" spans="1:6">
      <c r="B1250" s="6" t="s">
        <v>1502</v>
      </c>
      <c r="C1250" s="13"/>
      <c r="D1250" s="7" t="s">
        <v>1486</v>
      </c>
      <c r="E1250" s="15"/>
      <c r="F1250" s="9">
        <v>2</v>
      </c>
    </row>
    <row r="1251" spans="1:6">
      <c r="B1251" s="6" t="s">
        <v>1503</v>
      </c>
      <c r="C1251" s="13"/>
      <c r="D1251" s="7" t="s">
        <v>1486</v>
      </c>
      <c r="E1251" s="15"/>
      <c r="F1251" s="9">
        <v>2</v>
      </c>
    </row>
    <row r="1252" spans="1:6">
      <c r="B1252" s="6" t="s">
        <v>1504</v>
      </c>
      <c r="C1252" s="13"/>
      <c r="D1252" s="7" t="s">
        <v>487</v>
      </c>
      <c r="E1252" s="15"/>
      <c r="F1252" s="9">
        <v>2500</v>
      </c>
    </row>
    <row r="1253" spans="1:6">
      <c r="B1253" s="6" t="s">
        <v>1505</v>
      </c>
      <c r="C1253" s="13"/>
      <c r="D1253" s="7" t="s">
        <v>264</v>
      </c>
      <c r="E1253" s="15"/>
      <c r="F1253" s="9">
        <v>16</v>
      </c>
    </row>
    <row r="1254" spans="1:6">
      <c r="B1254" s="6" t="s">
        <v>1506</v>
      </c>
      <c r="C1254" s="13"/>
      <c r="D1254" s="7" t="s">
        <v>264</v>
      </c>
      <c r="E1254" s="15"/>
      <c r="F1254" s="9">
        <v>50</v>
      </c>
    </row>
    <row r="1255" spans="1:6">
      <c r="A1255" t="s">
        <v>1507</v>
      </c>
      <c r="B1255" s="6" t="s">
        <v>1508</v>
      </c>
      <c r="C1255" s="13"/>
      <c r="D1255" s="7" t="s">
        <v>264</v>
      </c>
      <c r="E1255" s="15"/>
      <c r="F1255" s="9">
        <v>6</v>
      </c>
    </row>
    <row r="1256" spans="1:6">
      <c r="B1256" s="6" t="s">
        <v>1509</v>
      </c>
      <c r="C1256" s="13"/>
      <c r="D1256" s="7" t="s">
        <v>264</v>
      </c>
      <c r="E1256" s="15"/>
      <c r="F1256" s="9">
        <v>10</v>
      </c>
    </row>
    <row r="1257" spans="1:6">
      <c r="B1257" s="6" t="s">
        <v>1510</v>
      </c>
      <c r="C1257" s="13"/>
      <c r="D1257" s="7" t="s">
        <v>264</v>
      </c>
      <c r="E1257" s="15"/>
      <c r="F1257" s="9">
        <v>2</v>
      </c>
    </row>
    <row r="1258" spans="1:6">
      <c r="B1258" s="6" t="s">
        <v>1511</v>
      </c>
      <c r="C1258" s="13"/>
      <c r="D1258" s="7"/>
      <c r="E1258" s="15"/>
      <c r="F1258" s="9">
        <v>3</v>
      </c>
    </row>
    <row r="1259" spans="1:6">
      <c r="B1259" s="6" t="s">
        <v>1512</v>
      </c>
      <c r="C1259" s="13"/>
      <c r="D1259" s="7"/>
      <c r="E1259" s="15"/>
      <c r="F1259" s="9">
        <v>7</v>
      </c>
    </row>
    <row r="1260" spans="1:6">
      <c r="A1260" t="s">
        <v>1513</v>
      </c>
      <c r="B1260" s="6" t="s">
        <v>1514</v>
      </c>
      <c r="C1260" s="13"/>
      <c r="D1260" s="7"/>
      <c r="E1260" s="15"/>
      <c r="F1260" s="9">
        <v>4</v>
      </c>
    </row>
    <row r="1261" spans="1:6">
      <c r="B1261" s="6" t="s">
        <v>1515</v>
      </c>
      <c r="C1261" s="13"/>
      <c r="D1261" s="7"/>
      <c r="E1261" s="15"/>
      <c r="F1261" s="9">
        <v>157</v>
      </c>
    </row>
    <row r="1262" spans="1:6">
      <c r="A1262" t="s">
        <v>159</v>
      </c>
      <c r="B1262" s="6" t="s">
        <v>1516</v>
      </c>
      <c r="C1262" s="13"/>
      <c r="D1262" s="7"/>
      <c r="E1262" s="15"/>
      <c r="F1262" s="9">
        <v>980</v>
      </c>
    </row>
    <row r="1263" spans="1:6">
      <c r="A1263" t="s">
        <v>1517</v>
      </c>
      <c r="B1263" s="6" t="s">
        <v>1518</v>
      </c>
      <c r="C1263" s="13"/>
      <c r="D1263" s="7"/>
      <c r="E1263" s="15"/>
      <c r="F1263" s="9">
        <v>195</v>
      </c>
    </row>
    <row r="1264" spans="1:6">
      <c r="B1264" s="6" t="s">
        <v>1519</v>
      </c>
      <c r="C1264" s="13"/>
      <c r="D1264" s="7"/>
      <c r="E1264" s="15"/>
      <c r="F1264" s="9">
        <v>33</v>
      </c>
    </row>
    <row r="1265" spans="1:6">
      <c r="B1265" s="6" t="s">
        <v>1520</v>
      </c>
      <c r="C1265" s="13"/>
      <c r="D1265" s="7"/>
      <c r="E1265" s="15"/>
      <c r="F1265" s="9">
        <v>8</v>
      </c>
    </row>
    <row r="1266" spans="1:6">
      <c r="A1266" t="s">
        <v>248</v>
      </c>
      <c r="B1266" s="6" t="s">
        <v>1521</v>
      </c>
      <c r="C1266" s="13"/>
      <c r="D1266" s="7" t="s">
        <v>1522</v>
      </c>
      <c r="E1266" s="15" t="s">
        <v>1523</v>
      </c>
      <c r="F1266" s="9">
        <v>2</v>
      </c>
    </row>
    <row r="1267" spans="1:6">
      <c r="A1267" t="s">
        <v>248</v>
      </c>
      <c r="B1267" s="6" t="s">
        <v>1524</v>
      </c>
      <c r="C1267" s="13"/>
      <c r="D1267" s="7"/>
      <c r="E1267" s="15"/>
      <c r="F1267" s="9">
        <v>3</v>
      </c>
    </row>
    <row r="1268" spans="1:6">
      <c r="A1268" t="s">
        <v>248</v>
      </c>
      <c r="B1268" s="6" t="s">
        <v>1525</v>
      </c>
      <c r="C1268" s="13"/>
      <c r="D1268" s="7"/>
      <c r="E1268" s="15"/>
      <c r="F1268" s="9">
        <v>2</v>
      </c>
    </row>
    <row r="1269" spans="1:6">
      <c r="B1269" s="6" t="s">
        <v>1526</v>
      </c>
      <c r="C1269" s="13"/>
      <c r="D1269" s="7"/>
      <c r="E1269" s="15"/>
      <c r="F1269" s="9">
        <v>30</v>
      </c>
    </row>
    <row r="1270" spans="1:6">
      <c r="A1270" t="s">
        <v>83</v>
      </c>
      <c r="B1270" s="6" t="s">
        <v>1527</v>
      </c>
      <c r="C1270" s="13"/>
      <c r="D1270" s="7" t="s">
        <v>470</v>
      </c>
      <c r="E1270" s="15"/>
      <c r="F1270" s="9">
        <v>294</v>
      </c>
    </row>
    <row r="1271" spans="1:6">
      <c r="B1271" s="6" t="s">
        <v>1528</v>
      </c>
      <c r="C1271" s="13"/>
      <c r="D1271" s="7"/>
      <c r="E1271" s="15"/>
      <c r="F1271" s="9">
        <v>42</v>
      </c>
    </row>
    <row r="1272" spans="1:6">
      <c r="A1272" t="s">
        <v>83</v>
      </c>
      <c r="B1272" s="6" t="s">
        <v>1529</v>
      </c>
      <c r="C1272" s="13"/>
      <c r="D1272" s="7" t="s">
        <v>139</v>
      </c>
      <c r="E1272" s="15"/>
      <c r="F1272" s="9">
        <v>25</v>
      </c>
    </row>
    <row r="1273" spans="1:6">
      <c r="A1273" t="s">
        <v>83</v>
      </c>
      <c r="B1273" s="6" t="s">
        <v>1530</v>
      </c>
      <c r="C1273" s="13"/>
      <c r="D1273" s="7" t="s">
        <v>139</v>
      </c>
      <c r="E1273" s="15"/>
      <c r="F1273" s="9">
        <v>736</v>
      </c>
    </row>
    <row r="1274" spans="1:6">
      <c r="A1274" t="s">
        <v>83</v>
      </c>
      <c r="B1274" s="6" t="s">
        <v>1531</v>
      </c>
      <c r="C1274" s="13"/>
      <c r="D1274" s="7" t="s">
        <v>139</v>
      </c>
      <c r="E1274" s="15"/>
      <c r="F1274" s="9">
        <v>41</v>
      </c>
    </row>
    <row r="1275" spans="1:6">
      <c r="A1275" t="s">
        <v>83</v>
      </c>
      <c r="B1275" s="6" t="s">
        <v>1532</v>
      </c>
      <c r="C1275" s="13"/>
      <c r="D1275" s="7" t="s">
        <v>139</v>
      </c>
      <c r="E1275" s="15"/>
      <c r="F1275" s="9">
        <v>28</v>
      </c>
    </row>
    <row r="1276" spans="1:6">
      <c r="A1276" t="s">
        <v>83</v>
      </c>
      <c r="B1276" s="6" t="s">
        <v>1533</v>
      </c>
      <c r="C1276" s="13"/>
      <c r="D1276" s="7" t="s">
        <v>139</v>
      </c>
      <c r="E1276" s="15"/>
      <c r="F1276" s="9">
        <v>3</v>
      </c>
    </row>
    <row r="1277" spans="1:6">
      <c r="A1277" t="s">
        <v>83</v>
      </c>
      <c r="B1277" s="6" t="s">
        <v>1534</v>
      </c>
      <c r="C1277" s="13"/>
      <c r="D1277" s="7" t="s">
        <v>139</v>
      </c>
      <c r="E1277" s="15"/>
      <c r="F1277" s="9">
        <v>420</v>
      </c>
    </row>
    <row r="1278" spans="1:6">
      <c r="A1278" t="s">
        <v>83</v>
      </c>
      <c r="B1278" s="6" t="s">
        <v>1535</v>
      </c>
      <c r="C1278" s="13"/>
      <c r="D1278" s="7" t="s">
        <v>139</v>
      </c>
      <c r="E1278" s="15"/>
      <c r="F1278" s="9">
        <v>588</v>
      </c>
    </row>
    <row r="1279" spans="1:6">
      <c r="A1279" t="s">
        <v>83</v>
      </c>
      <c r="B1279" s="6" t="s">
        <v>1536</v>
      </c>
      <c r="C1279" s="13"/>
      <c r="D1279" s="7" t="s">
        <v>139</v>
      </c>
      <c r="E1279" s="15"/>
      <c r="F1279" s="9">
        <v>27</v>
      </c>
    </row>
    <row r="1280" spans="1:6">
      <c r="A1280" t="s">
        <v>83</v>
      </c>
      <c r="B1280" s="6" t="s">
        <v>1537</v>
      </c>
      <c r="C1280" s="13"/>
      <c r="D1280" s="7" t="s">
        <v>139</v>
      </c>
      <c r="E1280" s="15"/>
      <c r="F1280" s="9">
        <v>14</v>
      </c>
    </row>
    <row r="1281" spans="1:6">
      <c r="A1281" t="s">
        <v>83</v>
      </c>
      <c r="B1281" s="6" t="s">
        <v>1538</v>
      </c>
      <c r="C1281" s="13"/>
      <c r="D1281" s="7" t="s">
        <v>139</v>
      </c>
      <c r="E1281" s="15"/>
      <c r="F1281" s="9">
        <v>2</v>
      </c>
    </row>
    <row r="1282" spans="1:6">
      <c r="A1282" t="s">
        <v>83</v>
      </c>
      <c r="B1282" s="6" t="s">
        <v>1539</v>
      </c>
      <c r="C1282" s="13"/>
      <c r="D1282" s="7" t="s">
        <v>139</v>
      </c>
      <c r="E1282" s="15"/>
      <c r="F1282" s="9">
        <v>3</v>
      </c>
    </row>
    <row r="1283" spans="1:6">
      <c r="A1283" t="s">
        <v>83</v>
      </c>
      <c r="B1283" s="6" t="s">
        <v>1540</v>
      </c>
      <c r="C1283" s="13"/>
      <c r="D1283" s="7" t="s">
        <v>139</v>
      </c>
      <c r="E1283" s="15" t="s">
        <v>1541</v>
      </c>
      <c r="F1283" s="9">
        <v>25</v>
      </c>
    </row>
    <row r="1284" spans="1:6">
      <c r="A1284" t="s">
        <v>83</v>
      </c>
      <c r="B1284" s="6" t="s">
        <v>1542</v>
      </c>
      <c r="C1284" s="13"/>
      <c r="D1284" s="7" t="s">
        <v>139</v>
      </c>
      <c r="E1284" s="15"/>
      <c r="F1284" s="9">
        <v>12</v>
      </c>
    </row>
    <row r="1285" spans="1:6">
      <c r="A1285" t="s">
        <v>83</v>
      </c>
      <c r="B1285" s="6" t="s">
        <v>1543</v>
      </c>
      <c r="C1285" s="13"/>
      <c r="D1285" s="7" t="s">
        <v>139</v>
      </c>
      <c r="E1285" s="15"/>
      <c r="F1285" s="9">
        <v>2</v>
      </c>
    </row>
    <row r="1286" spans="1:6">
      <c r="A1286" t="s">
        <v>83</v>
      </c>
      <c r="B1286" s="6" t="s">
        <v>1544</v>
      </c>
      <c r="C1286" s="13"/>
      <c r="D1286" s="7" t="s">
        <v>139</v>
      </c>
      <c r="E1286" s="15"/>
      <c r="F1286" s="9">
        <v>10</v>
      </c>
    </row>
    <row r="1287" spans="1:6">
      <c r="A1287" t="s">
        <v>83</v>
      </c>
      <c r="B1287" s="6" t="s">
        <v>1545</v>
      </c>
      <c r="C1287" s="13"/>
      <c r="D1287" s="7" t="s">
        <v>139</v>
      </c>
      <c r="E1287" s="15"/>
      <c r="F1287" s="9">
        <v>10</v>
      </c>
    </row>
    <row r="1288" spans="1:6">
      <c r="A1288" t="s">
        <v>83</v>
      </c>
      <c r="B1288" s="6" t="s">
        <v>1546</v>
      </c>
      <c r="C1288" s="13"/>
      <c r="D1288" s="7" t="s">
        <v>139</v>
      </c>
      <c r="E1288" s="15"/>
      <c r="F1288" s="9">
        <v>4</v>
      </c>
    </row>
    <row r="1289" spans="1:6">
      <c r="A1289" t="s">
        <v>83</v>
      </c>
      <c r="B1289" s="6" t="s">
        <v>1547</v>
      </c>
      <c r="C1289" s="13"/>
      <c r="D1289" s="7" t="s">
        <v>139</v>
      </c>
      <c r="E1289" s="15"/>
      <c r="F1289" s="9">
        <v>31</v>
      </c>
    </row>
    <row r="1290" spans="1:6">
      <c r="A1290" t="s">
        <v>83</v>
      </c>
      <c r="B1290" s="6" t="s">
        <v>1548</v>
      </c>
      <c r="C1290" s="13"/>
      <c r="D1290" s="7" t="s">
        <v>139</v>
      </c>
      <c r="E1290" s="15"/>
      <c r="F1290" s="9">
        <v>25</v>
      </c>
    </row>
    <row r="1291" spans="1:6">
      <c r="A1291" t="s">
        <v>83</v>
      </c>
      <c r="B1291" s="6" t="s">
        <v>1549</v>
      </c>
      <c r="C1291" s="13"/>
      <c r="D1291" s="7" t="s">
        <v>139</v>
      </c>
      <c r="E1291" s="15"/>
      <c r="F1291" s="9">
        <v>6</v>
      </c>
    </row>
    <row r="1292" spans="1:6">
      <c r="A1292" t="s">
        <v>83</v>
      </c>
      <c r="B1292" s="6" t="s">
        <v>1550</v>
      </c>
      <c r="C1292" s="13"/>
      <c r="D1292" s="7" t="s">
        <v>139</v>
      </c>
      <c r="E1292" s="15"/>
      <c r="F1292" s="9">
        <v>80</v>
      </c>
    </row>
    <row r="1293" spans="1:6">
      <c r="A1293" t="s">
        <v>83</v>
      </c>
      <c r="B1293" s="6" t="s">
        <v>1551</v>
      </c>
      <c r="C1293" s="13"/>
      <c r="D1293" s="7" t="s">
        <v>139</v>
      </c>
      <c r="E1293" s="15"/>
      <c r="F1293" s="9">
        <v>20</v>
      </c>
    </row>
    <row r="1294" spans="1:6">
      <c r="A1294" t="s">
        <v>83</v>
      </c>
      <c r="B1294" s="6" t="s">
        <v>1552</v>
      </c>
      <c r="C1294" s="13"/>
      <c r="D1294" s="7" t="s">
        <v>139</v>
      </c>
      <c r="E1294" s="15"/>
      <c r="F1294" s="9">
        <v>2</v>
      </c>
    </row>
    <row r="1295" spans="1:6">
      <c r="A1295" t="s">
        <v>83</v>
      </c>
      <c r="B1295" s="6" t="s">
        <v>1553</v>
      </c>
      <c r="C1295" s="13"/>
      <c r="D1295" s="7" t="s">
        <v>139</v>
      </c>
      <c r="E1295" s="15"/>
      <c r="F1295" s="9">
        <v>105</v>
      </c>
    </row>
    <row r="1296" spans="1:6">
      <c r="A1296" t="s">
        <v>83</v>
      </c>
      <c r="B1296" s="6" t="s">
        <v>1554</v>
      </c>
      <c r="C1296" s="13"/>
      <c r="D1296" s="7" t="s">
        <v>139</v>
      </c>
      <c r="E1296" s="15"/>
      <c r="F1296" s="9">
        <v>10</v>
      </c>
    </row>
    <row r="1297" spans="1:6">
      <c r="A1297" t="s">
        <v>83</v>
      </c>
      <c r="B1297" s="6" t="s">
        <v>1555</v>
      </c>
      <c r="C1297" s="13"/>
      <c r="D1297" s="7" t="s">
        <v>139</v>
      </c>
      <c r="E1297" s="15"/>
      <c r="F1297" s="9">
        <v>12</v>
      </c>
    </row>
    <row r="1298" spans="1:6">
      <c r="A1298" t="s">
        <v>83</v>
      </c>
      <c r="B1298" s="6" t="s">
        <v>1556</v>
      </c>
      <c r="C1298" s="13"/>
      <c r="D1298" s="7" t="s">
        <v>139</v>
      </c>
      <c r="E1298" s="15"/>
      <c r="F1298" s="9">
        <v>5</v>
      </c>
    </row>
    <row r="1299" spans="1:6">
      <c r="B1299" s="6" t="s">
        <v>1557</v>
      </c>
      <c r="C1299" s="13"/>
      <c r="D1299" s="7"/>
      <c r="E1299" s="15"/>
      <c r="F1299" s="9">
        <v>30</v>
      </c>
    </row>
    <row r="1300" spans="1:6">
      <c r="A1300" t="s">
        <v>1558</v>
      </c>
      <c r="B1300" s="6" t="s">
        <v>1559</v>
      </c>
      <c r="C1300" s="13"/>
      <c r="D1300" s="7"/>
      <c r="E1300" s="15"/>
      <c r="F1300" s="9">
        <v>14</v>
      </c>
    </row>
    <row r="1301" spans="1:6">
      <c r="B1301" s="6" t="s">
        <v>1560</v>
      </c>
      <c r="C1301" s="13"/>
      <c r="D1301" s="7"/>
      <c r="E1301" s="15"/>
      <c r="F1301" s="9">
        <v>40</v>
      </c>
    </row>
    <row r="1302" spans="1:6">
      <c r="B1302" s="6" t="s">
        <v>1561</v>
      </c>
      <c r="C1302" s="13"/>
      <c r="D1302" s="7"/>
      <c r="E1302" s="15"/>
      <c r="F1302" s="9">
        <v>3</v>
      </c>
    </row>
    <row r="1303" spans="1:6">
      <c r="B1303" s="6" t="s">
        <v>1562</v>
      </c>
      <c r="C1303" s="13"/>
      <c r="D1303" s="7"/>
      <c r="E1303" s="15"/>
      <c r="F1303" s="9">
        <v>86</v>
      </c>
    </row>
    <row r="1304" spans="1:6">
      <c r="A1304" t="s">
        <v>1563</v>
      </c>
      <c r="B1304" s="6" t="s">
        <v>1564</v>
      </c>
      <c r="C1304" s="13"/>
      <c r="D1304" s="7"/>
      <c r="E1304" s="15"/>
      <c r="F1304" s="9">
        <v>3600</v>
      </c>
    </row>
    <row r="1305" spans="1:6">
      <c r="A1305" t="s">
        <v>159</v>
      </c>
      <c r="B1305" s="6" t="s">
        <v>1565</v>
      </c>
      <c r="C1305" s="13"/>
      <c r="D1305" s="7"/>
      <c r="E1305" s="15"/>
      <c r="F1305" s="9">
        <v>80</v>
      </c>
    </row>
    <row r="1306" spans="1:6">
      <c r="A1306" t="s">
        <v>159</v>
      </c>
      <c r="B1306" s="6" t="s">
        <v>1566</v>
      </c>
      <c r="C1306" s="13"/>
      <c r="D1306" s="7"/>
      <c r="E1306" s="15"/>
      <c r="F1306" s="9">
        <v>98</v>
      </c>
    </row>
    <row r="1307" spans="1:6">
      <c r="A1307" t="s">
        <v>159</v>
      </c>
      <c r="B1307" s="6" t="s">
        <v>1567</v>
      </c>
      <c r="C1307" s="13"/>
      <c r="D1307" s="7"/>
      <c r="E1307" s="15"/>
      <c r="F1307" s="9">
        <v>97</v>
      </c>
    </row>
    <row r="1308" spans="1:6">
      <c r="A1308" t="s">
        <v>159</v>
      </c>
      <c r="B1308" s="6" t="s">
        <v>1568</v>
      </c>
      <c r="C1308" s="13"/>
      <c r="D1308" s="7"/>
      <c r="E1308" s="15"/>
      <c r="F1308" s="9">
        <v>95</v>
      </c>
    </row>
    <row r="1309" spans="1:6">
      <c r="A1309" t="s">
        <v>159</v>
      </c>
      <c r="B1309" s="6" t="s">
        <v>1569</v>
      </c>
      <c r="C1309" s="13"/>
      <c r="D1309" s="7"/>
      <c r="E1309" s="15"/>
      <c r="F1309" s="9">
        <v>98</v>
      </c>
    </row>
    <row r="1310" spans="1:6">
      <c r="A1310" t="s">
        <v>159</v>
      </c>
      <c r="B1310" s="6" t="s">
        <v>1570</v>
      </c>
      <c r="C1310" s="13"/>
      <c r="D1310" s="7"/>
      <c r="E1310" s="15"/>
      <c r="F1310" s="9">
        <v>96</v>
      </c>
    </row>
    <row r="1311" spans="1:6">
      <c r="A1311" t="s">
        <v>159</v>
      </c>
      <c r="B1311" s="6" t="s">
        <v>1571</v>
      </c>
      <c r="C1311" s="13"/>
      <c r="D1311" s="7"/>
      <c r="E1311" s="15"/>
      <c r="F1311" s="9">
        <v>94</v>
      </c>
    </row>
    <row r="1312" spans="1:6">
      <c r="A1312" t="s">
        <v>159</v>
      </c>
      <c r="B1312" s="6" t="s">
        <v>1572</v>
      </c>
      <c r="C1312" s="13"/>
      <c r="D1312" s="7"/>
      <c r="E1312" s="15"/>
      <c r="F1312" s="9">
        <v>79</v>
      </c>
    </row>
    <row r="1313" spans="1:6">
      <c r="A1313" t="s">
        <v>159</v>
      </c>
      <c r="B1313" s="6" t="s">
        <v>1573</v>
      </c>
      <c r="C1313" s="13"/>
      <c r="D1313" s="7"/>
      <c r="E1313" s="15"/>
      <c r="F1313" s="9">
        <v>190</v>
      </c>
    </row>
    <row r="1314" spans="1:6">
      <c r="A1314" t="s">
        <v>159</v>
      </c>
      <c r="B1314" s="6" t="s">
        <v>1574</v>
      </c>
      <c r="C1314" s="13"/>
      <c r="D1314" s="7"/>
      <c r="E1314" s="15"/>
      <c r="F1314" s="9">
        <v>125</v>
      </c>
    </row>
    <row r="1315" spans="1:6">
      <c r="A1315" t="s">
        <v>159</v>
      </c>
      <c r="B1315" s="6" t="s">
        <v>1575</v>
      </c>
      <c r="C1315" s="13"/>
      <c r="D1315" s="7"/>
      <c r="E1315" s="15"/>
      <c r="F1315" s="9">
        <v>98</v>
      </c>
    </row>
    <row r="1316" spans="1:6">
      <c r="A1316" t="s">
        <v>159</v>
      </c>
      <c r="B1316" s="6" t="s">
        <v>1576</v>
      </c>
      <c r="C1316" s="13"/>
      <c r="D1316" s="7"/>
      <c r="E1316" s="15"/>
      <c r="F1316" s="9">
        <v>63</v>
      </c>
    </row>
    <row r="1317" spans="1:6">
      <c r="A1317" t="s">
        <v>159</v>
      </c>
      <c r="B1317" s="6" t="s">
        <v>1577</v>
      </c>
      <c r="C1317" s="13"/>
      <c r="D1317" s="7"/>
      <c r="E1317" s="15"/>
      <c r="F1317" s="9">
        <v>170</v>
      </c>
    </row>
    <row r="1318" spans="1:6">
      <c r="A1318" t="s">
        <v>159</v>
      </c>
      <c r="B1318" s="6" t="s">
        <v>1578</v>
      </c>
      <c r="C1318" s="13"/>
      <c r="D1318" s="7"/>
      <c r="E1318" s="15"/>
      <c r="F1318" s="9">
        <v>98</v>
      </c>
    </row>
    <row r="1319" spans="1:6">
      <c r="A1319" t="s">
        <v>159</v>
      </c>
      <c r="B1319" s="6" t="s">
        <v>1579</v>
      </c>
      <c r="C1319" s="13"/>
      <c r="D1319" s="7"/>
      <c r="E1319" s="15"/>
      <c r="F1319" s="9">
        <v>67</v>
      </c>
    </row>
    <row r="1320" spans="1:6">
      <c r="A1320" t="s">
        <v>159</v>
      </c>
      <c r="B1320" s="6" t="s">
        <v>1580</v>
      </c>
      <c r="C1320" s="13"/>
      <c r="D1320" s="7"/>
      <c r="E1320" s="15"/>
      <c r="F1320" s="9">
        <v>68</v>
      </c>
    </row>
    <row r="1321" spans="1:6">
      <c r="A1321" t="s">
        <v>159</v>
      </c>
      <c r="B1321" s="6" t="s">
        <v>1581</v>
      </c>
      <c r="C1321" s="13"/>
      <c r="D1321" s="7"/>
      <c r="E1321" s="15"/>
      <c r="F1321" s="9">
        <v>38</v>
      </c>
    </row>
    <row r="1322" spans="1:6">
      <c r="A1322" t="s">
        <v>159</v>
      </c>
      <c r="B1322" s="6" t="s">
        <v>1582</v>
      </c>
      <c r="C1322" s="13"/>
      <c r="D1322" s="7"/>
      <c r="E1322" s="15"/>
      <c r="F1322" s="9">
        <v>35</v>
      </c>
    </row>
    <row r="1323" spans="1:6">
      <c r="A1323" t="s">
        <v>159</v>
      </c>
      <c r="B1323" s="6" t="s">
        <v>1583</v>
      </c>
      <c r="C1323" s="13"/>
      <c r="D1323" s="7"/>
      <c r="E1323" s="15"/>
      <c r="F1323" s="9">
        <v>78</v>
      </c>
    </row>
    <row r="1324" spans="1:6">
      <c r="A1324" t="s">
        <v>159</v>
      </c>
      <c r="B1324" s="6" t="s">
        <v>1584</v>
      </c>
      <c r="C1324" s="13"/>
      <c r="D1324" s="7"/>
      <c r="E1324" s="15"/>
      <c r="F1324" s="9">
        <v>97</v>
      </c>
    </row>
    <row r="1325" spans="1:6">
      <c r="A1325" t="s">
        <v>159</v>
      </c>
      <c r="B1325" s="6" t="s">
        <v>1585</v>
      </c>
      <c r="C1325" s="13"/>
      <c r="D1325" s="7"/>
      <c r="E1325" s="15"/>
      <c r="F1325" s="9">
        <v>97</v>
      </c>
    </row>
    <row r="1326" spans="1:6">
      <c r="A1326" t="s">
        <v>159</v>
      </c>
      <c r="B1326" s="6" t="s">
        <v>1586</v>
      </c>
      <c r="C1326" s="13"/>
      <c r="D1326" s="7"/>
      <c r="E1326" s="15"/>
      <c r="F1326" s="9">
        <v>98</v>
      </c>
    </row>
    <row r="1327" spans="1:6">
      <c r="A1327" t="s">
        <v>159</v>
      </c>
      <c r="B1327" s="6" t="s">
        <v>1587</v>
      </c>
      <c r="C1327" s="13"/>
      <c r="D1327" s="7"/>
      <c r="E1327" s="15"/>
      <c r="F1327" s="9">
        <v>98</v>
      </c>
    </row>
    <row r="1328" spans="1:6">
      <c r="A1328" t="s">
        <v>159</v>
      </c>
      <c r="B1328" s="6" t="s">
        <v>1588</v>
      </c>
      <c r="C1328" s="13"/>
      <c r="D1328" s="7"/>
      <c r="E1328" s="15"/>
      <c r="F1328" s="9">
        <v>95</v>
      </c>
    </row>
    <row r="1329" spans="1:6">
      <c r="A1329" t="s">
        <v>159</v>
      </c>
      <c r="B1329" s="6" t="s">
        <v>1589</v>
      </c>
      <c r="C1329" s="13"/>
      <c r="D1329" s="7"/>
      <c r="E1329" s="15"/>
      <c r="F1329" s="9">
        <v>168</v>
      </c>
    </row>
    <row r="1330" spans="1:6">
      <c r="A1330" t="s">
        <v>159</v>
      </c>
      <c r="B1330" s="6" t="s">
        <v>1590</v>
      </c>
      <c r="C1330" s="13"/>
      <c r="D1330" s="7"/>
      <c r="E1330" s="15"/>
      <c r="F1330" s="9">
        <v>169</v>
      </c>
    </row>
    <row r="1331" spans="1:6">
      <c r="A1331" t="s">
        <v>159</v>
      </c>
      <c r="B1331" s="6" t="s">
        <v>1591</v>
      </c>
      <c r="C1331" s="13"/>
      <c r="D1331" s="7"/>
      <c r="E1331" s="15"/>
      <c r="F1331" s="9">
        <v>88</v>
      </c>
    </row>
    <row r="1332" spans="1:6">
      <c r="A1332" t="s">
        <v>159</v>
      </c>
      <c r="B1332" s="6" t="s">
        <v>1592</v>
      </c>
      <c r="C1332" s="13"/>
      <c r="D1332" s="7"/>
      <c r="E1332" s="15"/>
      <c r="F1332" s="9">
        <v>132</v>
      </c>
    </row>
    <row r="1333" spans="1:6">
      <c r="A1333" t="s">
        <v>159</v>
      </c>
      <c r="B1333" s="6" t="s">
        <v>1593</v>
      </c>
      <c r="C1333" s="13"/>
      <c r="D1333" s="7"/>
      <c r="E1333" s="15"/>
      <c r="F1333" s="9">
        <v>58</v>
      </c>
    </row>
    <row r="1334" spans="1:6">
      <c r="A1334" t="s">
        <v>159</v>
      </c>
      <c r="B1334" s="6" t="s">
        <v>1594</v>
      </c>
      <c r="C1334" s="13"/>
      <c r="D1334" s="7"/>
      <c r="E1334" s="15"/>
      <c r="F1334" s="9">
        <v>88</v>
      </c>
    </row>
    <row r="1335" spans="1:6">
      <c r="A1335" t="s">
        <v>159</v>
      </c>
      <c r="B1335" s="6" t="s">
        <v>1595</v>
      </c>
      <c r="C1335" s="13"/>
      <c r="D1335" s="7"/>
      <c r="E1335" s="15"/>
      <c r="F1335" s="9">
        <v>85</v>
      </c>
    </row>
    <row r="1336" spans="1:6">
      <c r="A1336" t="s">
        <v>159</v>
      </c>
      <c r="B1336" s="6" t="s">
        <v>1596</v>
      </c>
      <c r="C1336" s="13"/>
      <c r="D1336" s="7"/>
      <c r="E1336" s="15"/>
      <c r="F1336" s="9">
        <v>87</v>
      </c>
    </row>
    <row r="1337" spans="1:6">
      <c r="A1337" t="s">
        <v>159</v>
      </c>
      <c r="B1337" s="6" t="s">
        <v>1597</v>
      </c>
      <c r="C1337" s="13"/>
      <c r="D1337" s="7"/>
      <c r="E1337" s="15"/>
      <c r="F1337" s="9">
        <v>97</v>
      </c>
    </row>
    <row r="1338" spans="1:6">
      <c r="A1338" t="s">
        <v>159</v>
      </c>
      <c r="B1338" s="6" t="s">
        <v>1598</v>
      </c>
      <c r="C1338" s="13"/>
      <c r="D1338" s="7"/>
      <c r="E1338" s="15"/>
      <c r="F1338" s="9">
        <v>98</v>
      </c>
    </row>
    <row r="1339" spans="1:6">
      <c r="A1339" t="s">
        <v>159</v>
      </c>
      <c r="B1339" s="6" t="s">
        <v>1599</v>
      </c>
      <c r="C1339" s="13"/>
      <c r="D1339" s="7"/>
      <c r="E1339" s="15"/>
      <c r="F1339" s="9">
        <v>98</v>
      </c>
    </row>
    <row r="1340" spans="1:6">
      <c r="A1340" t="s">
        <v>114</v>
      </c>
      <c r="B1340" s="6" t="s">
        <v>1600</v>
      </c>
      <c r="C1340" s="13"/>
      <c r="D1340" s="7"/>
      <c r="E1340" s="15"/>
      <c r="F1340" s="9">
        <v>1000</v>
      </c>
    </row>
    <row r="1341" spans="1:6">
      <c r="A1341" t="s">
        <v>114</v>
      </c>
      <c r="B1341" s="6" t="s">
        <v>1601</v>
      </c>
      <c r="C1341" s="13"/>
      <c r="D1341" s="7"/>
      <c r="E1341" s="15"/>
      <c r="F1341" s="9">
        <v>11829</v>
      </c>
    </row>
    <row r="1342" spans="1:6">
      <c r="A1342" t="s">
        <v>114</v>
      </c>
      <c r="B1342" s="6" t="s">
        <v>1602</v>
      </c>
      <c r="C1342" s="13"/>
      <c r="D1342" s="7"/>
      <c r="E1342" s="15"/>
      <c r="F1342" s="9">
        <v>12967</v>
      </c>
    </row>
    <row r="1343" spans="1:6">
      <c r="A1343" t="s">
        <v>114</v>
      </c>
      <c r="B1343" s="6" t="s">
        <v>1603</v>
      </c>
      <c r="C1343" s="13"/>
      <c r="D1343" s="7"/>
      <c r="E1343" s="15"/>
      <c r="F1343" s="9">
        <v>14318</v>
      </c>
    </row>
    <row r="1344" spans="1:6">
      <c r="A1344" t="s">
        <v>114</v>
      </c>
      <c r="B1344" s="6" t="s">
        <v>1604</v>
      </c>
      <c r="C1344" s="13"/>
      <c r="D1344" s="7"/>
      <c r="E1344" s="15"/>
      <c r="F1344" s="9">
        <v>19635</v>
      </c>
    </row>
    <row r="1345" spans="1:6">
      <c r="A1345" t="s">
        <v>114</v>
      </c>
      <c r="B1345" s="6" t="s">
        <v>1605</v>
      </c>
      <c r="C1345" s="13"/>
      <c r="D1345" s="7"/>
      <c r="E1345" s="15"/>
      <c r="F1345" s="9">
        <v>2950</v>
      </c>
    </row>
    <row r="1346" spans="1:6">
      <c r="A1346" t="s">
        <v>114</v>
      </c>
      <c r="B1346" s="6" t="s">
        <v>1606</v>
      </c>
      <c r="C1346" s="13"/>
      <c r="D1346" s="7"/>
      <c r="E1346" s="15"/>
      <c r="F1346" s="9">
        <v>3209</v>
      </c>
    </row>
    <row r="1347" spans="1:6">
      <c r="A1347" t="s">
        <v>114</v>
      </c>
      <c r="B1347" s="6" t="s">
        <v>1607</v>
      </c>
      <c r="C1347" s="13"/>
      <c r="D1347" s="7"/>
      <c r="E1347" s="15"/>
      <c r="F1347" s="9">
        <v>9995</v>
      </c>
    </row>
    <row r="1348" spans="1:6">
      <c r="A1348" t="s">
        <v>114</v>
      </c>
      <c r="B1348" s="6" t="s">
        <v>1608</v>
      </c>
      <c r="C1348" s="13"/>
      <c r="D1348" s="7"/>
      <c r="E1348" s="15"/>
      <c r="F1348" s="9">
        <v>16750</v>
      </c>
    </row>
    <row r="1349" spans="1:6">
      <c r="A1349" t="s">
        <v>114</v>
      </c>
      <c r="B1349" s="6" t="s">
        <v>1609</v>
      </c>
      <c r="C1349" s="13"/>
      <c r="D1349" s="7"/>
      <c r="E1349" s="15"/>
      <c r="F1349" s="9">
        <v>351</v>
      </c>
    </row>
    <row r="1350" spans="1:6">
      <c r="A1350" t="s">
        <v>114</v>
      </c>
      <c r="B1350" s="6" t="s">
        <v>1610</v>
      </c>
      <c r="C1350" s="13"/>
      <c r="D1350" s="7"/>
      <c r="E1350" s="15"/>
      <c r="F1350" s="9">
        <v>1770</v>
      </c>
    </row>
    <row r="1351" spans="1:6">
      <c r="A1351" t="s">
        <v>114</v>
      </c>
      <c r="B1351" s="6" t="s">
        <v>1611</v>
      </c>
      <c r="C1351" s="13"/>
      <c r="D1351" s="7"/>
      <c r="E1351" s="15"/>
      <c r="F1351" s="9">
        <v>150</v>
      </c>
    </row>
    <row r="1352" spans="1:6">
      <c r="A1352" t="s">
        <v>114</v>
      </c>
      <c r="B1352" s="6" t="s">
        <v>1612</v>
      </c>
      <c r="C1352" s="13"/>
      <c r="D1352" s="7"/>
      <c r="E1352" s="15"/>
      <c r="F1352" s="9">
        <v>5964</v>
      </c>
    </row>
    <row r="1353" spans="1:6">
      <c r="A1353" t="s">
        <v>114</v>
      </c>
      <c r="B1353" s="6" t="s">
        <v>1613</v>
      </c>
      <c r="C1353" s="13"/>
      <c r="D1353" s="7"/>
      <c r="E1353" s="15"/>
      <c r="F1353" s="9">
        <v>6957</v>
      </c>
    </row>
    <row r="1354" spans="1:6">
      <c r="A1354" t="s">
        <v>114</v>
      </c>
      <c r="B1354" s="6" t="s">
        <v>1614</v>
      </c>
      <c r="C1354" s="13"/>
      <c r="D1354" s="7"/>
      <c r="E1354" s="15"/>
      <c r="F1354" s="9">
        <v>8965</v>
      </c>
    </row>
    <row r="1355" spans="1:6">
      <c r="A1355" t="s">
        <v>114</v>
      </c>
      <c r="B1355" s="6" t="s">
        <v>1615</v>
      </c>
      <c r="C1355" s="13"/>
      <c r="D1355" s="7" t="s">
        <v>127</v>
      </c>
      <c r="E1355" s="15"/>
      <c r="F1355" s="9">
        <v>4560</v>
      </c>
    </row>
    <row r="1356" spans="1:6">
      <c r="A1356" t="s">
        <v>114</v>
      </c>
      <c r="B1356" s="6" t="s">
        <v>1616</v>
      </c>
      <c r="C1356" s="13"/>
      <c r="D1356" s="7"/>
      <c r="E1356" s="15"/>
      <c r="F1356" s="9">
        <v>13907</v>
      </c>
    </row>
    <row r="1357" spans="1:6">
      <c r="A1357" t="s">
        <v>1617</v>
      </c>
      <c r="B1357" s="6" t="s">
        <v>1618</v>
      </c>
      <c r="C1357" s="13"/>
      <c r="D1357" s="7"/>
      <c r="E1357" s="15"/>
      <c r="F1357" s="9">
        <v>4560</v>
      </c>
    </row>
    <row r="1358" spans="1:6">
      <c r="A1358" t="s">
        <v>1617</v>
      </c>
      <c r="B1358" s="6" t="s">
        <v>1619</v>
      </c>
      <c r="C1358" s="13"/>
      <c r="D1358" s="7"/>
      <c r="E1358" s="15"/>
      <c r="F1358" s="9">
        <v>4900</v>
      </c>
    </row>
    <row r="1359" spans="1:6">
      <c r="A1359" t="s">
        <v>1617</v>
      </c>
      <c r="B1359" s="6" t="s">
        <v>1620</v>
      </c>
      <c r="C1359" s="13"/>
      <c r="D1359" s="7"/>
      <c r="E1359" s="15"/>
      <c r="F1359" s="9">
        <v>9200</v>
      </c>
    </row>
    <row r="1360" spans="1:6">
      <c r="A1360" t="s">
        <v>1617</v>
      </c>
      <c r="B1360" s="6" t="s">
        <v>1621</v>
      </c>
      <c r="C1360" s="13"/>
      <c r="D1360" s="7"/>
      <c r="E1360" s="15"/>
      <c r="F1360" s="9">
        <v>8900</v>
      </c>
    </row>
    <row r="1361" spans="1:6">
      <c r="A1361" t="s">
        <v>1617</v>
      </c>
      <c r="B1361" s="6" t="s">
        <v>1622</v>
      </c>
      <c r="C1361" s="13"/>
      <c r="D1361" s="7"/>
      <c r="E1361" s="15"/>
      <c r="F1361" s="9">
        <v>5000</v>
      </c>
    </row>
    <row r="1362" spans="1:6">
      <c r="A1362" t="s">
        <v>83</v>
      </c>
      <c r="B1362" s="6" t="s">
        <v>1623</v>
      </c>
      <c r="C1362" s="13"/>
      <c r="D1362" s="7" t="s">
        <v>264</v>
      </c>
      <c r="E1362" s="15"/>
      <c r="F1362" s="9">
        <v>3</v>
      </c>
    </row>
    <row r="1363" spans="1:6">
      <c r="B1363" s="6" t="s">
        <v>1624</v>
      </c>
      <c r="C1363" s="13"/>
      <c r="D1363" s="7"/>
      <c r="E1363" s="15"/>
      <c r="F1363" s="9">
        <v>120</v>
      </c>
    </row>
    <row r="1364" spans="1:6">
      <c r="B1364" s="6" t="s">
        <v>1625</v>
      </c>
      <c r="C1364" s="13"/>
      <c r="D1364" s="7"/>
      <c r="E1364" s="15"/>
      <c r="F1364" s="9">
        <v>3</v>
      </c>
    </row>
    <row r="1365" spans="1:6">
      <c r="B1365" s="6" t="s">
        <v>1626</v>
      </c>
      <c r="C1365" s="13"/>
      <c r="D1365" s="7"/>
      <c r="E1365" s="15"/>
      <c r="F1365" s="9">
        <v>6</v>
      </c>
    </row>
    <row r="1366" spans="1:6">
      <c r="B1366" s="6" t="s">
        <v>1627</v>
      </c>
      <c r="C1366" s="13"/>
      <c r="D1366" s="7"/>
      <c r="E1366" s="15"/>
      <c r="F1366" s="9">
        <v>10</v>
      </c>
    </row>
    <row r="1367" spans="1:6">
      <c r="B1367" s="6" t="s">
        <v>1628</v>
      </c>
      <c r="C1367" s="13"/>
      <c r="D1367" s="7"/>
      <c r="E1367" s="15"/>
      <c r="F1367" s="9">
        <v>10</v>
      </c>
    </row>
    <row r="1368" spans="1:6">
      <c r="A1368" t="s">
        <v>1629</v>
      </c>
      <c r="B1368" s="6" t="s">
        <v>1630</v>
      </c>
      <c r="C1368" s="13"/>
      <c r="D1368" s="7"/>
      <c r="E1368" s="15"/>
      <c r="F1368" s="9">
        <v>100</v>
      </c>
    </row>
    <row r="1369" spans="1:6">
      <c r="A1369" t="s">
        <v>1631</v>
      </c>
      <c r="B1369" s="6" t="s">
        <v>1632</v>
      </c>
      <c r="C1369" s="13"/>
      <c r="D1369" s="7"/>
      <c r="E1369" s="15"/>
      <c r="F1369" s="9">
        <v>100</v>
      </c>
    </row>
    <row r="1370" spans="1:6">
      <c r="A1370" t="s">
        <v>1633</v>
      </c>
      <c r="B1370" s="6" t="s">
        <v>1634</v>
      </c>
      <c r="C1370" s="13"/>
      <c r="D1370" s="7"/>
      <c r="E1370" s="15"/>
      <c r="F1370" s="9">
        <v>92</v>
      </c>
    </row>
    <row r="1371" spans="1:6">
      <c r="A1371" t="s">
        <v>1635</v>
      </c>
      <c r="B1371" s="6" t="s">
        <v>1636</v>
      </c>
      <c r="C1371" s="13"/>
      <c r="D1371" s="7"/>
      <c r="E1371" s="15"/>
      <c r="F1371" s="9">
        <v>100</v>
      </c>
    </row>
    <row r="1372" spans="1:6">
      <c r="A1372" t="s">
        <v>1637</v>
      </c>
      <c r="B1372" s="6" t="s">
        <v>1638</v>
      </c>
      <c r="C1372" s="13"/>
      <c r="D1372" s="7"/>
      <c r="E1372" s="15"/>
      <c r="F1372" s="9">
        <v>100</v>
      </c>
    </row>
    <row r="1373" spans="1:6">
      <c r="A1373" t="s">
        <v>1639</v>
      </c>
      <c r="B1373" s="6" t="s">
        <v>1640</v>
      </c>
      <c r="C1373" s="13"/>
      <c r="D1373" s="7"/>
      <c r="E1373" s="15"/>
      <c r="F1373" s="9">
        <v>100</v>
      </c>
    </row>
    <row r="1374" spans="1:6" ht="30">
      <c r="A1374" t="s">
        <v>1641</v>
      </c>
      <c r="B1374" s="6" t="s">
        <v>1642</v>
      </c>
      <c r="C1374" s="13"/>
      <c r="D1374" s="7"/>
      <c r="E1374" s="15"/>
      <c r="F1374" s="9">
        <v>17</v>
      </c>
    </row>
    <row r="1375" spans="1:6">
      <c r="A1375" t="s">
        <v>83</v>
      </c>
      <c r="B1375" s="6" t="s">
        <v>1643</v>
      </c>
      <c r="C1375" s="13"/>
      <c r="D1375" s="7" t="s">
        <v>315</v>
      </c>
      <c r="E1375" s="15"/>
      <c r="F1375" s="9">
        <v>2</v>
      </c>
    </row>
    <row r="1376" spans="1:6">
      <c r="A1376" t="s">
        <v>83</v>
      </c>
      <c r="B1376" s="6" t="s">
        <v>1644</v>
      </c>
      <c r="C1376" s="13"/>
      <c r="D1376" s="7" t="s">
        <v>315</v>
      </c>
      <c r="E1376" s="15"/>
      <c r="F1376" s="9">
        <v>384</v>
      </c>
    </row>
    <row r="1377" spans="2:6">
      <c r="B1377" s="6" t="s">
        <v>1645</v>
      </c>
      <c r="C1377" s="13"/>
      <c r="D1377" s="7"/>
      <c r="E1377" s="15"/>
      <c r="F1377" s="9">
        <v>10</v>
      </c>
    </row>
    <row r="1378" spans="2:6">
      <c r="B1378" s="6" t="s">
        <v>1646</v>
      </c>
      <c r="C1378" s="13"/>
      <c r="D1378" s="7"/>
      <c r="E1378" s="15"/>
      <c r="F1378" s="9">
        <v>5</v>
      </c>
    </row>
    <row r="1379" spans="2:6">
      <c r="B1379" s="6" t="s">
        <v>1647</v>
      </c>
      <c r="C1379" s="13"/>
      <c r="D1379" s="7"/>
      <c r="E1379" s="15"/>
      <c r="F1379" s="9">
        <v>5</v>
      </c>
    </row>
    <row r="1380" spans="2:6">
      <c r="B1380" s="6" t="s">
        <v>1648</v>
      </c>
      <c r="C1380" s="13"/>
      <c r="D1380" s="7"/>
      <c r="E1380" s="15"/>
      <c r="F1380" s="9">
        <v>33</v>
      </c>
    </row>
    <row r="1381" spans="2:6">
      <c r="B1381" s="6" t="s">
        <v>1649</v>
      </c>
      <c r="C1381" s="13"/>
      <c r="D1381" s="7"/>
      <c r="E1381" s="15"/>
      <c r="F1381" s="9">
        <v>25</v>
      </c>
    </row>
    <row r="1382" spans="2:6">
      <c r="B1382" s="6" t="s">
        <v>1650</v>
      </c>
      <c r="C1382" s="13"/>
      <c r="D1382" s="7"/>
      <c r="E1382" s="15"/>
      <c r="F1382" s="9">
        <v>50</v>
      </c>
    </row>
    <row r="1383" spans="2:6">
      <c r="B1383" s="6" t="s">
        <v>1651</v>
      </c>
      <c r="C1383" s="13"/>
      <c r="D1383" s="7"/>
      <c r="E1383" s="15"/>
      <c r="F1383" s="9">
        <v>150</v>
      </c>
    </row>
    <row r="1384" spans="2:6">
      <c r="B1384" s="6" t="s">
        <v>1652</v>
      </c>
      <c r="C1384" s="13"/>
      <c r="D1384" s="7"/>
      <c r="E1384" s="15"/>
      <c r="F1384" s="9">
        <v>15</v>
      </c>
    </row>
    <row r="1385" spans="2:6">
      <c r="B1385" s="6" t="s">
        <v>1653</v>
      </c>
      <c r="C1385" s="13"/>
      <c r="D1385" s="7"/>
      <c r="E1385" s="15"/>
      <c r="F1385" s="9">
        <v>53</v>
      </c>
    </row>
    <row r="1386" spans="2:6">
      <c r="B1386" s="6" t="s">
        <v>1654</v>
      </c>
      <c r="C1386" s="13"/>
      <c r="D1386" s="7"/>
      <c r="E1386" s="15"/>
      <c r="F1386" s="9">
        <v>99</v>
      </c>
    </row>
    <row r="1387" spans="2:6">
      <c r="B1387" s="6" t="s">
        <v>1655</v>
      </c>
      <c r="C1387" s="13"/>
      <c r="D1387" s="7"/>
      <c r="E1387" s="15"/>
      <c r="F1387" s="9">
        <v>50</v>
      </c>
    </row>
    <row r="1388" spans="2:6">
      <c r="B1388" s="6" t="s">
        <v>1656</v>
      </c>
      <c r="C1388" s="13"/>
      <c r="D1388" s="7"/>
      <c r="E1388" s="15"/>
      <c r="F1388" s="9">
        <v>3</v>
      </c>
    </row>
    <row r="1389" spans="2:6">
      <c r="B1389" s="6" t="s">
        <v>1657</v>
      </c>
      <c r="C1389" s="13"/>
      <c r="D1389" s="7"/>
      <c r="E1389" s="15"/>
      <c r="F1389" s="9">
        <v>3</v>
      </c>
    </row>
    <row r="1390" spans="2:6">
      <c r="B1390" s="6" t="s">
        <v>1658</v>
      </c>
      <c r="C1390" s="13"/>
      <c r="D1390" s="7"/>
      <c r="E1390" s="15"/>
      <c r="F1390" s="9">
        <v>200</v>
      </c>
    </row>
    <row r="1391" spans="2:6">
      <c r="B1391" s="6" t="s">
        <v>1659</v>
      </c>
      <c r="C1391" s="13"/>
      <c r="D1391" s="7"/>
      <c r="E1391" s="15"/>
      <c r="F1391" s="9">
        <v>15</v>
      </c>
    </row>
    <row r="1392" spans="2:6">
      <c r="B1392" s="6" t="s">
        <v>1660</v>
      </c>
      <c r="C1392" s="13"/>
      <c r="D1392" s="7"/>
      <c r="E1392" s="15"/>
      <c r="F1392" s="9">
        <v>50</v>
      </c>
    </row>
    <row r="1393" spans="1:6">
      <c r="B1393" s="6" t="s">
        <v>1661</v>
      </c>
      <c r="C1393" s="13"/>
      <c r="D1393" s="7"/>
      <c r="E1393" s="15"/>
      <c r="F1393" s="9">
        <v>100</v>
      </c>
    </row>
    <row r="1394" spans="1:6">
      <c r="B1394" s="6" t="s">
        <v>1662</v>
      </c>
      <c r="C1394" s="13"/>
      <c r="D1394" s="7"/>
      <c r="E1394" s="15"/>
      <c r="F1394" s="9">
        <v>400</v>
      </c>
    </row>
    <row r="1395" spans="1:6">
      <c r="A1395" t="s">
        <v>1663</v>
      </c>
      <c r="B1395" s="6" t="s">
        <v>1664</v>
      </c>
      <c r="C1395" s="13"/>
      <c r="D1395" s="7"/>
      <c r="E1395" s="15"/>
      <c r="F1395" s="9">
        <v>20</v>
      </c>
    </row>
    <row r="1396" spans="1:6">
      <c r="A1396" t="s">
        <v>1665</v>
      </c>
      <c r="B1396" s="6" t="s">
        <v>1666</v>
      </c>
      <c r="C1396" s="13"/>
      <c r="D1396" s="7"/>
      <c r="E1396" s="15"/>
      <c r="F1396" s="9">
        <v>7</v>
      </c>
    </row>
    <row r="1397" spans="1:6">
      <c r="B1397" s="6" t="s">
        <v>1667</v>
      </c>
      <c r="C1397" s="13"/>
      <c r="D1397" s="7"/>
      <c r="E1397" s="15"/>
      <c r="F1397" s="9">
        <v>1580</v>
      </c>
    </row>
    <row r="1398" spans="1:6">
      <c r="B1398" s="6" t="s">
        <v>1668</v>
      </c>
      <c r="C1398" s="13"/>
      <c r="D1398" s="7"/>
      <c r="E1398" s="15"/>
      <c r="F1398" s="9">
        <v>10</v>
      </c>
    </row>
    <row r="1399" spans="1:6">
      <c r="B1399" s="6" t="s">
        <v>1669</v>
      </c>
      <c r="C1399" s="13"/>
      <c r="D1399" s="7"/>
      <c r="E1399" s="15"/>
      <c r="F1399" s="9">
        <v>9000</v>
      </c>
    </row>
    <row r="1400" spans="1:6">
      <c r="B1400" s="6" t="s">
        <v>1670</v>
      </c>
      <c r="C1400" s="13"/>
      <c r="D1400" s="7"/>
      <c r="E1400" s="15"/>
      <c r="F1400" s="9">
        <v>10</v>
      </c>
    </row>
    <row r="1401" spans="1:6">
      <c r="B1401" s="6" t="s">
        <v>1671</v>
      </c>
      <c r="C1401" s="13"/>
      <c r="D1401" s="7"/>
      <c r="E1401" s="15"/>
      <c r="F1401" s="9">
        <v>15</v>
      </c>
    </row>
    <row r="1402" spans="1:6">
      <c r="B1402" s="6" t="s">
        <v>1672</v>
      </c>
      <c r="C1402" s="13"/>
      <c r="D1402" s="7"/>
      <c r="E1402" s="15"/>
      <c r="F1402" s="9">
        <v>50</v>
      </c>
    </row>
    <row r="1403" spans="1:6" ht="30">
      <c r="B1403" s="6" t="s">
        <v>1673</v>
      </c>
      <c r="C1403" s="13"/>
      <c r="D1403" s="7"/>
      <c r="E1403" s="15"/>
      <c r="F1403" s="9">
        <v>480</v>
      </c>
    </row>
    <row r="1404" spans="1:6">
      <c r="B1404" s="6" t="s">
        <v>1674</v>
      </c>
      <c r="C1404" s="13"/>
      <c r="D1404" s="7"/>
      <c r="E1404" s="15"/>
      <c r="F1404" s="9">
        <v>492</v>
      </c>
    </row>
    <row r="1405" spans="1:6">
      <c r="A1405" t="s">
        <v>668</v>
      </c>
      <c r="B1405" s="6" t="s">
        <v>1675</v>
      </c>
      <c r="C1405" s="13"/>
      <c r="D1405" s="7"/>
      <c r="E1405" s="15"/>
      <c r="F1405" s="9">
        <v>3</v>
      </c>
    </row>
    <row r="1406" spans="1:6">
      <c r="A1406" t="s">
        <v>668</v>
      </c>
      <c r="B1406" s="6" t="s">
        <v>1676</v>
      </c>
      <c r="C1406" s="13"/>
      <c r="D1406" s="7"/>
      <c r="E1406" s="15"/>
      <c r="F1406" s="9">
        <v>3</v>
      </c>
    </row>
    <row r="1407" spans="1:6">
      <c r="B1407" s="6" t="s">
        <v>1677</v>
      </c>
      <c r="C1407" s="13"/>
      <c r="D1407" s="7"/>
      <c r="E1407" s="15"/>
      <c r="F1407" s="9">
        <v>800</v>
      </c>
    </row>
    <row r="1408" spans="1:6">
      <c r="B1408" s="6" t="s">
        <v>1678</v>
      </c>
      <c r="C1408" s="13"/>
      <c r="D1408" s="7"/>
      <c r="E1408" s="15"/>
      <c r="F1408" s="9">
        <v>58</v>
      </c>
    </row>
    <row r="1409" spans="1:6">
      <c r="B1409" s="6" t="s">
        <v>1679</v>
      </c>
      <c r="C1409" s="13"/>
      <c r="D1409" s="7"/>
      <c r="E1409" s="15"/>
      <c r="F1409" s="9">
        <v>78</v>
      </c>
    </row>
    <row r="1410" spans="1:6">
      <c r="A1410" t="s">
        <v>1680</v>
      </c>
      <c r="B1410" s="6" t="s">
        <v>1681</v>
      </c>
      <c r="C1410" s="13"/>
      <c r="D1410" s="7"/>
      <c r="E1410" s="15"/>
      <c r="F1410" s="9">
        <v>99</v>
      </c>
    </row>
    <row r="1411" spans="1:6">
      <c r="A1411" t="s">
        <v>1680</v>
      </c>
      <c r="B1411" s="6" t="s">
        <v>1682</v>
      </c>
      <c r="C1411" s="13"/>
      <c r="D1411" s="7"/>
      <c r="E1411" s="15"/>
      <c r="F1411" s="9">
        <v>100</v>
      </c>
    </row>
    <row r="1412" spans="1:6">
      <c r="A1412" t="s">
        <v>1680</v>
      </c>
      <c r="B1412" s="6" t="s">
        <v>1683</v>
      </c>
      <c r="C1412" s="13"/>
      <c r="D1412" s="7"/>
      <c r="E1412" s="15"/>
      <c r="F1412" s="9">
        <v>100</v>
      </c>
    </row>
    <row r="1413" spans="1:6">
      <c r="A1413" t="s">
        <v>1680</v>
      </c>
      <c r="B1413" s="6" t="s">
        <v>1684</v>
      </c>
      <c r="C1413" s="13"/>
      <c r="D1413" s="7"/>
      <c r="E1413" s="15"/>
      <c r="F1413" s="9">
        <v>100</v>
      </c>
    </row>
    <row r="1414" spans="1:6">
      <c r="A1414" t="s">
        <v>1680</v>
      </c>
      <c r="B1414" s="6" t="s">
        <v>1685</v>
      </c>
      <c r="C1414" s="13"/>
      <c r="D1414" s="7"/>
      <c r="E1414" s="15"/>
      <c r="F1414" s="9">
        <v>2000</v>
      </c>
    </row>
    <row r="1415" spans="1:6">
      <c r="B1415" s="6" t="s">
        <v>1686</v>
      </c>
      <c r="C1415" s="13"/>
      <c r="D1415" s="7"/>
      <c r="E1415" s="15"/>
      <c r="F1415" s="9">
        <v>100</v>
      </c>
    </row>
    <row r="1416" spans="1:6">
      <c r="B1416" s="6" t="s">
        <v>1687</v>
      </c>
      <c r="C1416" s="13"/>
      <c r="D1416" s="7"/>
      <c r="E1416" s="15"/>
      <c r="F1416" s="9">
        <v>4</v>
      </c>
    </row>
    <row r="1417" spans="1:6">
      <c r="A1417" t="s">
        <v>83</v>
      </c>
      <c r="B1417" s="6" t="s">
        <v>1688</v>
      </c>
      <c r="C1417" s="13"/>
      <c r="D1417" s="7"/>
      <c r="E1417" s="15"/>
      <c r="F1417" s="9">
        <v>180</v>
      </c>
    </row>
    <row r="1418" spans="1:6">
      <c r="A1418" t="s">
        <v>1689</v>
      </c>
      <c r="B1418" s="6" t="s">
        <v>1690</v>
      </c>
      <c r="C1418" s="13"/>
      <c r="D1418" s="7"/>
      <c r="E1418" s="15"/>
      <c r="F1418" s="9">
        <v>2000</v>
      </c>
    </row>
    <row r="1419" spans="1:6">
      <c r="B1419" s="6" t="s">
        <v>1691</v>
      </c>
      <c r="C1419" s="13"/>
      <c r="D1419" s="7"/>
      <c r="E1419" s="15"/>
      <c r="F1419" s="9">
        <v>100</v>
      </c>
    </row>
    <row r="1420" spans="1:6">
      <c r="A1420" t="s">
        <v>1692</v>
      </c>
      <c r="B1420" s="6" t="s">
        <v>1693</v>
      </c>
      <c r="C1420" s="13"/>
      <c r="D1420" s="7"/>
      <c r="E1420" s="15"/>
      <c r="F1420" s="9">
        <v>2</v>
      </c>
    </row>
    <row r="1421" spans="1:6">
      <c r="B1421" s="6" t="s">
        <v>1694</v>
      </c>
      <c r="C1421" s="13"/>
      <c r="D1421" s="7"/>
      <c r="E1421" s="15"/>
      <c r="F1421" s="9">
        <v>110</v>
      </c>
    </row>
    <row r="1422" spans="1:6">
      <c r="A1422" t="s">
        <v>1695</v>
      </c>
      <c r="B1422" s="6" t="s">
        <v>1696</v>
      </c>
      <c r="C1422" s="13"/>
      <c r="D1422" s="7"/>
      <c r="E1422" s="15"/>
      <c r="F1422" s="9">
        <v>5</v>
      </c>
    </row>
    <row r="1423" spans="1:6">
      <c r="A1423" t="s">
        <v>1695</v>
      </c>
      <c r="B1423" s="6" t="s">
        <v>1697</v>
      </c>
      <c r="C1423" s="13"/>
      <c r="D1423" s="7"/>
      <c r="E1423" s="15"/>
      <c r="F1423" s="9">
        <v>5</v>
      </c>
    </row>
    <row r="1424" spans="1:6">
      <c r="A1424" t="s">
        <v>225</v>
      </c>
      <c r="B1424" s="6" t="s">
        <v>1698</v>
      </c>
      <c r="C1424" s="13"/>
      <c r="D1424" s="7"/>
      <c r="E1424" s="15"/>
      <c r="F1424" s="9">
        <v>2</v>
      </c>
    </row>
    <row r="1425" spans="1:6">
      <c r="A1425" t="s">
        <v>225</v>
      </c>
      <c r="B1425" s="6" t="s">
        <v>1699</v>
      </c>
      <c r="C1425" s="13"/>
      <c r="D1425" s="7"/>
      <c r="E1425" s="15"/>
      <c r="F1425" s="9">
        <v>6</v>
      </c>
    </row>
    <row r="1426" spans="1:6">
      <c r="B1426" s="6" t="s">
        <v>1700</v>
      </c>
      <c r="C1426" s="13"/>
      <c r="D1426" s="7"/>
      <c r="E1426" s="15"/>
      <c r="F1426" s="9">
        <v>200</v>
      </c>
    </row>
    <row r="1427" spans="1:6">
      <c r="B1427" s="6" t="s">
        <v>1701</v>
      </c>
      <c r="C1427" s="13"/>
      <c r="D1427" s="7"/>
      <c r="E1427" s="15"/>
      <c r="F1427" s="9">
        <v>3</v>
      </c>
    </row>
    <row r="1428" spans="1:6">
      <c r="B1428" s="6" t="s">
        <v>1702</v>
      </c>
      <c r="C1428" s="13"/>
      <c r="D1428" s="7"/>
      <c r="E1428" s="15"/>
      <c r="F1428" s="9">
        <v>5</v>
      </c>
    </row>
    <row r="1429" spans="1:6">
      <c r="B1429" s="6" t="s">
        <v>1703</v>
      </c>
      <c r="C1429" s="13"/>
      <c r="D1429" s="7"/>
      <c r="E1429" s="15"/>
      <c r="F1429" s="9">
        <v>150</v>
      </c>
    </row>
    <row r="1430" spans="1:6">
      <c r="A1430" t="s">
        <v>83</v>
      </c>
      <c r="B1430" s="6" t="s">
        <v>1704</v>
      </c>
      <c r="C1430" s="13"/>
      <c r="D1430" s="7"/>
      <c r="E1430" s="15"/>
      <c r="F1430" s="9">
        <v>250</v>
      </c>
    </row>
    <row r="1431" spans="1:6">
      <c r="A1431" t="s">
        <v>83</v>
      </c>
      <c r="B1431" s="6" t="s">
        <v>1705</v>
      </c>
      <c r="C1431" s="13"/>
      <c r="D1431" s="7"/>
      <c r="E1431" s="15"/>
      <c r="F1431" s="9">
        <v>145</v>
      </c>
    </row>
    <row r="1432" spans="1:6">
      <c r="A1432" t="s">
        <v>83</v>
      </c>
      <c r="B1432" s="6" t="s">
        <v>1706</v>
      </c>
      <c r="C1432" s="13"/>
      <c r="D1432" s="7"/>
      <c r="E1432" s="15"/>
      <c r="F1432" s="9">
        <v>250</v>
      </c>
    </row>
    <row r="1433" spans="1:6">
      <c r="A1433" t="s">
        <v>83</v>
      </c>
      <c r="B1433" s="6" t="s">
        <v>1707</v>
      </c>
      <c r="C1433" s="13"/>
      <c r="D1433" s="7"/>
      <c r="E1433" s="15"/>
      <c r="F1433" s="9">
        <v>15</v>
      </c>
    </row>
    <row r="1434" spans="1:6">
      <c r="A1434" t="s">
        <v>83</v>
      </c>
      <c r="B1434" s="6" t="s">
        <v>1708</v>
      </c>
      <c r="C1434" s="13"/>
      <c r="D1434" s="7"/>
      <c r="E1434" s="15"/>
      <c r="F1434" s="9">
        <v>1550</v>
      </c>
    </row>
    <row r="1435" spans="1:6">
      <c r="A1435" t="s">
        <v>513</v>
      </c>
      <c r="B1435" s="6" t="s">
        <v>1709</v>
      </c>
      <c r="C1435" s="13"/>
      <c r="D1435" s="7"/>
      <c r="E1435" s="15"/>
      <c r="F1435" s="9">
        <v>6</v>
      </c>
    </row>
    <row r="1436" spans="1:6">
      <c r="A1436" t="s">
        <v>83</v>
      </c>
      <c r="B1436" s="6" t="s">
        <v>1710</v>
      </c>
      <c r="C1436" s="13"/>
      <c r="D1436" s="7" t="s">
        <v>264</v>
      </c>
      <c r="E1436" s="15"/>
      <c r="F1436" s="9">
        <v>46</v>
      </c>
    </row>
    <row r="1437" spans="1:6">
      <c r="A1437" t="s">
        <v>83</v>
      </c>
      <c r="B1437" s="6" t="s">
        <v>1711</v>
      </c>
      <c r="C1437" s="13"/>
      <c r="D1437" s="7"/>
      <c r="E1437" s="15"/>
      <c r="F1437" s="9">
        <v>14</v>
      </c>
    </row>
    <row r="1438" spans="1:6">
      <c r="A1438" t="s">
        <v>1712</v>
      </c>
      <c r="B1438" s="6" t="s">
        <v>1713</v>
      </c>
      <c r="C1438" s="13"/>
      <c r="D1438" s="7"/>
      <c r="E1438" s="15"/>
      <c r="F1438" s="9">
        <v>98</v>
      </c>
    </row>
    <row r="1439" spans="1:6">
      <c r="A1439" t="s">
        <v>83</v>
      </c>
      <c r="B1439" s="6" t="s">
        <v>1714</v>
      </c>
      <c r="C1439" s="13"/>
      <c r="D1439" s="7"/>
      <c r="E1439" s="15"/>
      <c r="F1439" s="9">
        <v>4</v>
      </c>
    </row>
    <row r="1440" spans="1:6">
      <c r="A1440" t="s">
        <v>83</v>
      </c>
      <c r="B1440" s="6" t="s">
        <v>1715</v>
      </c>
      <c r="C1440" s="13"/>
      <c r="D1440" s="7"/>
      <c r="E1440" s="15"/>
      <c r="F1440" s="9">
        <v>4</v>
      </c>
    </row>
    <row r="1441" spans="1:6">
      <c r="B1441" s="6" t="s">
        <v>1716</v>
      </c>
      <c r="C1441" s="13"/>
      <c r="D1441" s="7"/>
      <c r="E1441" s="15"/>
      <c r="F1441" s="9">
        <v>10</v>
      </c>
    </row>
    <row r="1442" spans="1:6">
      <c r="B1442" s="6" t="s">
        <v>1717</v>
      </c>
      <c r="C1442" s="13"/>
      <c r="D1442" s="7"/>
      <c r="E1442" s="15"/>
      <c r="F1442" s="9">
        <v>5</v>
      </c>
    </row>
    <row r="1443" spans="1:6">
      <c r="B1443" s="6" t="s">
        <v>1718</v>
      </c>
      <c r="C1443" s="13"/>
      <c r="D1443" s="7"/>
      <c r="E1443" s="15"/>
      <c r="F1443" s="9">
        <v>5</v>
      </c>
    </row>
    <row r="1444" spans="1:6">
      <c r="A1444" t="s">
        <v>83</v>
      </c>
      <c r="B1444" s="6" t="s">
        <v>1719</v>
      </c>
      <c r="C1444" s="13"/>
      <c r="D1444" s="7"/>
      <c r="E1444" s="15"/>
      <c r="F1444" s="9">
        <v>20</v>
      </c>
    </row>
    <row r="1445" spans="1:6">
      <c r="A1445" t="s">
        <v>1720</v>
      </c>
      <c r="B1445" s="6" t="s">
        <v>1721</v>
      </c>
      <c r="C1445" s="13"/>
      <c r="D1445" s="7" t="s">
        <v>1722</v>
      </c>
      <c r="E1445" s="15"/>
      <c r="F1445" s="9">
        <v>5</v>
      </c>
    </row>
    <row r="1446" spans="1:6">
      <c r="A1446" t="s">
        <v>1720</v>
      </c>
      <c r="B1446" s="6" t="s">
        <v>1723</v>
      </c>
      <c r="C1446" s="13"/>
      <c r="D1446" s="7" t="s">
        <v>1722</v>
      </c>
      <c r="E1446" s="15"/>
      <c r="F1446" s="9">
        <v>5</v>
      </c>
    </row>
    <row r="1447" spans="1:6">
      <c r="A1447" t="s">
        <v>83</v>
      </c>
      <c r="B1447" s="6" t="s">
        <v>1724</v>
      </c>
      <c r="C1447" s="13"/>
      <c r="D1447" s="7"/>
      <c r="E1447" s="15"/>
      <c r="F1447" s="9">
        <v>4900</v>
      </c>
    </row>
    <row r="1448" spans="1:6">
      <c r="A1448" t="s">
        <v>83</v>
      </c>
      <c r="B1448" s="6" t="s">
        <v>1725</v>
      </c>
      <c r="C1448" s="13"/>
      <c r="D1448" s="7"/>
      <c r="E1448" s="15"/>
      <c r="F1448" s="9">
        <v>100</v>
      </c>
    </row>
    <row r="1449" spans="1:6">
      <c r="A1449" t="s">
        <v>83</v>
      </c>
      <c r="B1449" s="6" t="s">
        <v>1726</v>
      </c>
      <c r="C1449" s="13"/>
      <c r="D1449" s="7"/>
      <c r="E1449" s="15"/>
      <c r="F1449" s="9">
        <v>10</v>
      </c>
    </row>
    <row r="1450" spans="1:6">
      <c r="A1450" t="s">
        <v>83</v>
      </c>
      <c r="B1450" s="6" t="s">
        <v>1727</v>
      </c>
      <c r="C1450" s="13"/>
      <c r="D1450" s="7"/>
      <c r="E1450" s="15"/>
      <c r="F1450" s="9">
        <v>50</v>
      </c>
    </row>
    <row r="1451" spans="1:6">
      <c r="B1451" s="6" t="s">
        <v>1728</v>
      </c>
      <c r="C1451" s="13"/>
      <c r="D1451" s="7"/>
      <c r="E1451" s="15"/>
      <c r="F1451" s="9">
        <v>330</v>
      </c>
    </row>
    <row r="1452" spans="1:6">
      <c r="A1452" t="s">
        <v>1729</v>
      </c>
      <c r="B1452" s="6" t="s">
        <v>1730</v>
      </c>
      <c r="C1452" s="13"/>
      <c r="D1452" s="7"/>
      <c r="E1452" s="15"/>
      <c r="F1452" s="9">
        <v>40</v>
      </c>
    </row>
    <row r="1453" spans="1:6">
      <c r="A1453" t="s">
        <v>83</v>
      </c>
      <c r="B1453" s="6" t="s">
        <v>1731</v>
      </c>
      <c r="C1453" s="13"/>
      <c r="D1453" s="7" t="s">
        <v>1732</v>
      </c>
      <c r="E1453" s="15"/>
      <c r="F1453" s="9">
        <v>11</v>
      </c>
    </row>
    <row r="1454" spans="1:6">
      <c r="B1454" s="6" t="s">
        <v>1733</v>
      </c>
      <c r="C1454" s="13"/>
      <c r="D1454" s="7" t="s">
        <v>315</v>
      </c>
      <c r="E1454" s="15"/>
      <c r="F1454" s="9">
        <v>5</v>
      </c>
    </row>
    <row r="1455" spans="1:6">
      <c r="A1455" t="s">
        <v>1734</v>
      </c>
      <c r="B1455" s="6" t="s">
        <v>1735</v>
      </c>
      <c r="C1455" s="13"/>
      <c r="D1455" s="7"/>
      <c r="E1455" s="15"/>
      <c r="F1455" s="9">
        <v>42</v>
      </c>
    </row>
    <row r="1456" spans="1:6">
      <c r="A1456" t="s">
        <v>83</v>
      </c>
      <c r="B1456" s="6" t="s">
        <v>1736</v>
      </c>
      <c r="C1456" s="13"/>
      <c r="D1456" s="7" t="s">
        <v>1737</v>
      </c>
      <c r="E1456" s="15"/>
      <c r="F1456" s="9">
        <v>69</v>
      </c>
    </row>
    <row r="1457" spans="1:6">
      <c r="A1457" t="s">
        <v>83</v>
      </c>
      <c r="B1457" s="6" t="s">
        <v>1738</v>
      </c>
      <c r="C1457" s="13"/>
      <c r="D1457" s="7" t="s">
        <v>1737</v>
      </c>
      <c r="E1457" s="15"/>
      <c r="F1457" s="9">
        <v>10</v>
      </c>
    </row>
    <row r="1458" spans="1:6">
      <c r="B1458" s="6" t="s">
        <v>1739</v>
      </c>
      <c r="C1458" s="13"/>
      <c r="D1458" s="7"/>
      <c r="E1458" s="15"/>
      <c r="F1458" s="9">
        <v>6</v>
      </c>
    </row>
    <row r="1459" spans="1:6">
      <c r="A1459" t="s">
        <v>1740</v>
      </c>
      <c r="B1459" s="6" t="s">
        <v>1741</v>
      </c>
      <c r="C1459" s="13" t="s">
        <v>1742</v>
      </c>
      <c r="D1459" s="7"/>
      <c r="E1459" s="15"/>
      <c r="F1459" s="9">
        <v>200</v>
      </c>
    </row>
    <row r="1460" spans="1:6">
      <c r="A1460" t="s">
        <v>248</v>
      </c>
      <c r="B1460" s="6" t="s">
        <v>1743</v>
      </c>
      <c r="C1460" s="13"/>
      <c r="D1460" s="7" t="s">
        <v>1744</v>
      </c>
      <c r="E1460" s="15"/>
      <c r="F1460" s="9">
        <v>2</v>
      </c>
    </row>
    <row r="1461" spans="1:6">
      <c r="A1461" t="s">
        <v>233</v>
      </c>
      <c r="B1461" s="6" t="s">
        <v>1745</v>
      </c>
      <c r="C1461" s="13"/>
      <c r="D1461" s="7"/>
      <c r="E1461" s="15"/>
      <c r="F1461" s="9">
        <v>200</v>
      </c>
    </row>
    <row r="1462" spans="1:6">
      <c r="A1462" t="s">
        <v>248</v>
      </c>
      <c r="B1462" s="6" t="s">
        <v>1746</v>
      </c>
      <c r="C1462" s="13"/>
      <c r="D1462" s="7" t="s">
        <v>247</v>
      </c>
      <c r="E1462" s="15"/>
      <c r="F1462" s="9">
        <v>20</v>
      </c>
    </row>
    <row r="1463" spans="1:6">
      <c r="B1463" s="6" t="s">
        <v>1747</v>
      </c>
      <c r="C1463" s="13"/>
      <c r="D1463" s="7"/>
      <c r="E1463" s="15"/>
      <c r="F1463" s="9">
        <v>999</v>
      </c>
    </row>
    <row r="1464" spans="1:6">
      <c r="B1464" s="6" t="s">
        <v>1748</v>
      </c>
      <c r="C1464" s="13"/>
      <c r="D1464" s="7"/>
      <c r="E1464" s="15"/>
      <c r="F1464" s="9">
        <v>10</v>
      </c>
    </row>
    <row r="1465" spans="1:6">
      <c r="B1465" s="6" t="s">
        <v>1749</v>
      </c>
      <c r="C1465" s="13"/>
      <c r="D1465" s="7"/>
      <c r="E1465" s="15"/>
      <c r="F1465" s="9">
        <v>70</v>
      </c>
    </row>
    <row r="1466" spans="1:6">
      <c r="A1466" t="s">
        <v>159</v>
      </c>
      <c r="B1466" s="6" t="s">
        <v>1750</v>
      </c>
      <c r="C1466" s="13"/>
      <c r="D1466" s="7"/>
      <c r="E1466" s="15"/>
      <c r="F1466" s="9">
        <v>100</v>
      </c>
    </row>
    <row r="1467" spans="1:6">
      <c r="A1467" t="s">
        <v>159</v>
      </c>
      <c r="B1467" s="6" t="s">
        <v>1751</v>
      </c>
      <c r="C1467" s="13"/>
      <c r="D1467" s="7"/>
      <c r="E1467" s="15"/>
      <c r="F1467" s="9">
        <v>550</v>
      </c>
    </row>
    <row r="1468" spans="1:6">
      <c r="A1468" t="s">
        <v>109</v>
      </c>
      <c r="B1468" s="6" t="s">
        <v>1752</v>
      </c>
      <c r="C1468" s="13"/>
      <c r="D1468" s="7"/>
      <c r="E1468" s="15"/>
      <c r="F1468" s="9">
        <v>200</v>
      </c>
    </row>
    <row r="1469" spans="1:6">
      <c r="A1469" t="s">
        <v>109</v>
      </c>
      <c r="B1469" s="6" t="s">
        <v>1753</v>
      </c>
      <c r="C1469" s="13"/>
      <c r="D1469" s="7" t="s">
        <v>1754</v>
      </c>
      <c r="E1469" s="15"/>
      <c r="F1469" s="9">
        <v>50000</v>
      </c>
    </row>
    <row r="1470" spans="1:6">
      <c r="A1470" t="s">
        <v>1755</v>
      </c>
      <c r="B1470" s="6" t="s">
        <v>1756</v>
      </c>
      <c r="C1470" s="13"/>
      <c r="D1470" s="7"/>
      <c r="E1470" s="15"/>
      <c r="F1470" s="9">
        <v>52</v>
      </c>
    </row>
    <row r="1471" spans="1:6">
      <c r="B1471" s="6" t="s">
        <v>1757</v>
      </c>
      <c r="C1471" s="13"/>
      <c r="D1471" s="7"/>
      <c r="E1471" s="15"/>
      <c r="F1471" s="9">
        <v>1000</v>
      </c>
    </row>
    <row r="1472" spans="1:6">
      <c r="B1472" s="6" t="s">
        <v>1758</v>
      </c>
      <c r="C1472" s="13"/>
      <c r="D1472" s="7"/>
      <c r="E1472" s="15"/>
      <c r="F1472" s="9">
        <v>100</v>
      </c>
    </row>
    <row r="1473" spans="1:6">
      <c r="B1473" s="6" t="s">
        <v>1759</v>
      </c>
      <c r="C1473" s="13"/>
      <c r="D1473" s="7"/>
      <c r="E1473" s="15"/>
      <c r="F1473" s="9">
        <v>800</v>
      </c>
    </row>
    <row r="1474" spans="1:6">
      <c r="A1474" t="s">
        <v>114</v>
      </c>
      <c r="B1474" s="6" t="s">
        <v>1760</v>
      </c>
      <c r="C1474" s="13"/>
      <c r="D1474" s="7"/>
      <c r="E1474" s="15"/>
      <c r="F1474" s="9">
        <v>2000</v>
      </c>
    </row>
    <row r="1475" spans="1:6">
      <c r="A1475" t="s">
        <v>114</v>
      </c>
      <c r="B1475" s="6" t="s">
        <v>1761</v>
      </c>
      <c r="C1475" s="13"/>
      <c r="D1475" s="7"/>
      <c r="E1475" s="15"/>
      <c r="F1475" s="9">
        <v>12582</v>
      </c>
    </row>
    <row r="1476" spans="1:6">
      <c r="A1476" t="s">
        <v>114</v>
      </c>
      <c r="B1476" s="6" t="s">
        <v>1762</v>
      </c>
      <c r="C1476" s="13"/>
      <c r="D1476" s="7"/>
      <c r="E1476" s="15"/>
      <c r="F1476" s="9">
        <v>7321</v>
      </c>
    </row>
    <row r="1477" spans="1:6">
      <c r="A1477" t="s">
        <v>114</v>
      </c>
      <c r="B1477" s="6" t="s">
        <v>1763</v>
      </c>
      <c r="C1477" s="13"/>
      <c r="D1477" s="7"/>
      <c r="E1477" s="15"/>
      <c r="F1477" s="9">
        <v>2</v>
      </c>
    </row>
    <row r="1478" spans="1:6" ht="30">
      <c r="A1478" t="s">
        <v>473</v>
      </c>
      <c r="B1478" s="6" t="s">
        <v>1764</v>
      </c>
      <c r="C1478" s="13"/>
      <c r="D1478" s="7"/>
      <c r="E1478" s="15"/>
      <c r="F1478" s="9">
        <v>1540</v>
      </c>
    </row>
    <row r="1479" spans="1:6">
      <c r="A1479" t="s">
        <v>104</v>
      </c>
      <c r="B1479" s="6" t="s">
        <v>1765</v>
      </c>
      <c r="C1479" s="13"/>
      <c r="D1479" s="7" t="s">
        <v>1766</v>
      </c>
      <c r="E1479" s="15"/>
      <c r="F1479" s="9">
        <v>9850</v>
      </c>
    </row>
    <row r="1480" spans="1:6">
      <c r="A1480" t="s">
        <v>125</v>
      </c>
      <c r="B1480" s="6" t="s">
        <v>1767</v>
      </c>
      <c r="C1480" s="13"/>
      <c r="D1480" s="7" t="s">
        <v>127</v>
      </c>
      <c r="E1480" s="15"/>
      <c r="F1480" s="9">
        <v>340</v>
      </c>
    </row>
    <row r="1481" spans="1:6">
      <c r="A1481" t="s">
        <v>125</v>
      </c>
      <c r="B1481" s="6" t="s">
        <v>1768</v>
      </c>
      <c r="C1481" s="13"/>
      <c r="D1481" s="7" t="s">
        <v>127</v>
      </c>
      <c r="E1481" s="15"/>
      <c r="F1481" s="9">
        <v>398</v>
      </c>
    </row>
    <row r="1482" spans="1:6">
      <c r="A1482" t="s">
        <v>125</v>
      </c>
      <c r="B1482" s="6" t="s">
        <v>1769</v>
      </c>
      <c r="C1482" s="13"/>
      <c r="D1482" s="7" t="s">
        <v>127</v>
      </c>
      <c r="E1482" s="15"/>
      <c r="F1482" s="9">
        <v>50</v>
      </c>
    </row>
    <row r="1483" spans="1:6">
      <c r="A1483" t="s">
        <v>125</v>
      </c>
      <c r="B1483" s="6" t="s">
        <v>1770</v>
      </c>
      <c r="C1483" s="13"/>
      <c r="D1483" s="7"/>
      <c r="E1483" s="15"/>
      <c r="F1483" s="9">
        <v>100</v>
      </c>
    </row>
    <row r="1484" spans="1:6">
      <c r="A1484" t="s">
        <v>125</v>
      </c>
      <c r="B1484" s="6" t="s">
        <v>1771</v>
      </c>
      <c r="C1484" s="13"/>
      <c r="D1484" s="7" t="s">
        <v>127</v>
      </c>
      <c r="E1484" s="15"/>
      <c r="F1484" s="9">
        <v>300</v>
      </c>
    </row>
    <row r="1485" spans="1:6">
      <c r="A1485" t="s">
        <v>125</v>
      </c>
      <c r="B1485" s="6" t="s">
        <v>1772</v>
      </c>
      <c r="C1485" s="13"/>
      <c r="D1485" s="7" t="s">
        <v>127</v>
      </c>
      <c r="E1485" s="15"/>
      <c r="F1485" s="9">
        <v>600</v>
      </c>
    </row>
    <row r="1486" spans="1:6">
      <c r="A1486" t="s">
        <v>125</v>
      </c>
      <c r="B1486" s="6" t="s">
        <v>1773</v>
      </c>
      <c r="C1486" s="13"/>
      <c r="D1486" s="7" t="s">
        <v>127</v>
      </c>
      <c r="E1486" s="15"/>
      <c r="F1486" s="9">
        <v>186</v>
      </c>
    </row>
    <row r="1487" spans="1:6">
      <c r="A1487" t="s">
        <v>125</v>
      </c>
      <c r="B1487" s="6" t="s">
        <v>1774</v>
      </c>
      <c r="C1487" s="13"/>
      <c r="D1487" s="7" t="s">
        <v>127</v>
      </c>
      <c r="E1487" s="15"/>
      <c r="F1487" s="9">
        <v>200</v>
      </c>
    </row>
    <row r="1488" spans="1:6">
      <c r="A1488" t="s">
        <v>125</v>
      </c>
      <c r="B1488" s="6" t="s">
        <v>1775</v>
      </c>
      <c r="C1488" s="13"/>
      <c r="D1488" s="7" t="s">
        <v>127</v>
      </c>
      <c r="E1488" s="15"/>
      <c r="F1488" s="9">
        <v>199</v>
      </c>
    </row>
    <row r="1489" spans="1:6" ht="30">
      <c r="B1489" s="6" t="s">
        <v>1776</v>
      </c>
      <c r="C1489" s="13"/>
      <c r="D1489" s="7" t="s">
        <v>1777</v>
      </c>
      <c r="E1489" s="15"/>
      <c r="F1489" s="9">
        <v>920</v>
      </c>
    </row>
    <row r="1490" spans="1:6">
      <c r="A1490" t="s">
        <v>1778</v>
      </c>
      <c r="B1490" s="6" t="s">
        <v>1779</v>
      </c>
      <c r="C1490" s="13"/>
      <c r="D1490" s="7" t="s">
        <v>1777</v>
      </c>
      <c r="E1490" s="15"/>
      <c r="F1490" s="9">
        <v>1400</v>
      </c>
    </row>
    <row r="1491" spans="1:6">
      <c r="A1491" t="s">
        <v>104</v>
      </c>
      <c r="B1491" s="6" t="s">
        <v>1780</v>
      </c>
      <c r="C1491" s="13"/>
      <c r="D1491" s="7" t="s">
        <v>1777</v>
      </c>
      <c r="E1491" s="15"/>
      <c r="F1491" s="9">
        <v>50</v>
      </c>
    </row>
    <row r="1492" spans="1:6">
      <c r="A1492" t="s">
        <v>104</v>
      </c>
      <c r="B1492" s="6" t="s">
        <v>1781</v>
      </c>
      <c r="C1492" s="13"/>
      <c r="D1492" s="7" t="s">
        <v>1777</v>
      </c>
      <c r="E1492" s="15"/>
      <c r="F1492" s="9">
        <v>250</v>
      </c>
    </row>
    <row r="1493" spans="1:6">
      <c r="A1493" t="s">
        <v>104</v>
      </c>
      <c r="B1493" s="6" t="s">
        <v>1782</v>
      </c>
      <c r="C1493" s="13"/>
      <c r="D1493" s="7" t="s">
        <v>1777</v>
      </c>
      <c r="E1493" s="15"/>
      <c r="F1493" s="9">
        <v>300</v>
      </c>
    </row>
    <row r="1494" spans="1:6">
      <c r="A1494" t="s">
        <v>104</v>
      </c>
      <c r="B1494" s="6" t="s">
        <v>1783</v>
      </c>
      <c r="C1494" s="13"/>
      <c r="D1494" s="7"/>
      <c r="E1494" s="15"/>
      <c r="F1494" s="9">
        <v>4000.4450000000002</v>
      </c>
    </row>
    <row r="1495" spans="1:6">
      <c r="A1495" t="s">
        <v>125</v>
      </c>
      <c r="B1495" s="6" t="s">
        <v>1784</v>
      </c>
      <c r="C1495" s="13"/>
      <c r="D1495" s="7" t="s">
        <v>1785</v>
      </c>
      <c r="E1495" s="15"/>
      <c r="F1495" s="9">
        <v>2</v>
      </c>
    </row>
    <row r="1496" spans="1:6">
      <c r="A1496" t="s">
        <v>125</v>
      </c>
      <c r="B1496" s="6" t="s">
        <v>1786</v>
      </c>
      <c r="C1496" s="13"/>
      <c r="D1496" s="7" t="s">
        <v>1785</v>
      </c>
      <c r="E1496" s="15"/>
      <c r="F1496" s="9">
        <v>2</v>
      </c>
    </row>
    <row r="1497" spans="1:6">
      <c r="A1497" t="s">
        <v>125</v>
      </c>
      <c r="B1497" s="6" t="s">
        <v>1787</v>
      </c>
      <c r="C1497" s="13"/>
      <c r="D1497" s="7" t="s">
        <v>1785</v>
      </c>
      <c r="E1497" s="15"/>
      <c r="F1497" s="9">
        <v>2</v>
      </c>
    </row>
    <row r="1498" spans="1:6">
      <c r="A1498" t="s">
        <v>131</v>
      </c>
      <c r="B1498" s="6" t="s">
        <v>1788</v>
      </c>
      <c r="C1498" s="13"/>
      <c r="D1498" s="7"/>
      <c r="E1498" s="15"/>
      <c r="F1498" s="9">
        <v>5500</v>
      </c>
    </row>
    <row r="1499" spans="1:6">
      <c r="A1499" t="s">
        <v>131</v>
      </c>
      <c r="B1499" s="6" t="s">
        <v>1789</v>
      </c>
      <c r="C1499" s="13"/>
      <c r="D1499" s="7" t="s">
        <v>1777</v>
      </c>
      <c r="E1499" s="15"/>
      <c r="F1499" s="9">
        <v>3300</v>
      </c>
    </row>
    <row r="1500" spans="1:6">
      <c r="A1500" t="s">
        <v>96</v>
      </c>
      <c r="B1500" s="6" t="s">
        <v>1790</v>
      </c>
      <c r="C1500" s="13" t="s">
        <v>1791</v>
      </c>
      <c r="D1500" s="7"/>
      <c r="E1500" s="15"/>
      <c r="F1500" s="9">
        <v>3000</v>
      </c>
    </row>
    <row r="1501" spans="1:6">
      <c r="B1501" s="6" t="s">
        <v>1792</v>
      </c>
      <c r="C1501" s="13"/>
      <c r="D1501" s="7"/>
      <c r="E1501" s="15"/>
      <c r="F1501" s="9">
        <v>5300</v>
      </c>
    </row>
    <row r="1502" spans="1:6">
      <c r="B1502" s="6" t="s">
        <v>1793</v>
      </c>
      <c r="C1502" s="13"/>
      <c r="D1502" s="7"/>
      <c r="E1502" s="15"/>
      <c r="F1502" s="9">
        <v>5300</v>
      </c>
    </row>
    <row r="1503" spans="1:6">
      <c r="B1503" s="6" t="s">
        <v>1794</v>
      </c>
      <c r="C1503" s="13"/>
      <c r="D1503" s="7"/>
      <c r="E1503" s="15"/>
      <c r="F1503" s="9">
        <v>2500</v>
      </c>
    </row>
    <row r="1504" spans="1:6">
      <c r="B1504" s="6" t="s">
        <v>1795</v>
      </c>
      <c r="C1504" s="13"/>
      <c r="D1504" s="7"/>
      <c r="E1504" s="15"/>
      <c r="F1504" s="9">
        <v>1300</v>
      </c>
    </row>
    <row r="1505" spans="1:6">
      <c r="B1505" s="6" t="s">
        <v>1796</v>
      </c>
      <c r="C1505" s="13"/>
      <c r="D1505" s="7"/>
      <c r="E1505" s="15"/>
      <c r="F1505" s="9">
        <v>20</v>
      </c>
    </row>
    <row r="1506" spans="1:6">
      <c r="B1506" s="6" t="s">
        <v>1797</v>
      </c>
      <c r="C1506" s="13"/>
      <c r="D1506" s="7"/>
      <c r="E1506" s="15"/>
      <c r="F1506" s="9">
        <v>15</v>
      </c>
    </row>
    <row r="1507" spans="1:6">
      <c r="A1507" t="s">
        <v>1798</v>
      </c>
      <c r="B1507" s="6" t="s">
        <v>1799</v>
      </c>
      <c r="C1507" s="13"/>
      <c r="D1507" s="7"/>
      <c r="E1507" s="15"/>
      <c r="F1507" s="9">
        <v>400</v>
      </c>
    </row>
    <row r="1508" spans="1:6">
      <c r="A1508" t="s">
        <v>1800</v>
      </c>
      <c r="B1508" s="6" t="s">
        <v>1801</v>
      </c>
      <c r="C1508" s="13"/>
      <c r="D1508" s="7"/>
      <c r="E1508" s="15"/>
      <c r="F1508" s="9">
        <v>100</v>
      </c>
    </row>
    <row r="1509" spans="1:6">
      <c r="B1509" s="6" t="s">
        <v>1802</v>
      </c>
      <c r="C1509" s="13"/>
      <c r="D1509" s="7"/>
      <c r="E1509" s="15"/>
      <c r="F1509" s="9">
        <v>2</v>
      </c>
    </row>
    <row r="1510" spans="1:6">
      <c r="A1510" t="s">
        <v>1803</v>
      </c>
      <c r="B1510" s="6" t="s">
        <v>1804</v>
      </c>
      <c r="C1510" s="13"/>
      <c r="D1510" s="7"/>
      <c r="E1510" s="15"/>
      <c r="F1510" s="9">
        <v>2400</v>
      </c>
    </row>
    <row r="1511" spans="1:6">
      <c r="A1511" t="s">
        <v>159</v>
      </c>
      <c r="B1511" s="6" t="s">
        <v>1805</v>
      </c>
      <c r="C1511" s="13"/>
      <c r="D1511" s="7"/>
      <c r="E1511" s="15"/>
      <c r="F1511" s="9">
        <v>453</v>
      </c>
    </row>
    <row r="1512" spans="1:6">
      <c r="A1512" t="s">
        <v>159</v>
      </c>
      <c r="B1512" s="6" t="s">
        <v>1806</v>
      </c>
      <c r="C1512" s="13"/>
      <c r="D1512" s="7"/>
      <c r="E1512" s="15"/>
      <c r="F1512" s="9">
        <v>50</v>
      </c>
    </row>
    <row r="1513" spans="1:6">
      <c r="A1513" t="s">
        <v>159</v>
      </c>
      <c r="B1513" s="6" t="s">
        <v>1807</v>
      </c>
      <c r="C1513" s="13"/>
      <c r="D1513" s="7"/>
      <c r="E1513" s="15"/>
      <c r="F1513" s="9">
        <v>50</v>
      </c>
    </row>
    <row r="1514" spans="1:6" ht="30">
      <c r="A1514" t="s">
        <v>1808</v>
      </c>
      <c r="B1514" s="6" t="s">
        <v>1809</v>
      </c>
      <c r="C1514" s="13"/>
      <c r="D1514" s="7"/>
      <c r="E1514" s="15"/>
      <c r="F1514" s="9">
        <v>109</v>
      </c>
    </row>
    <row r="1515" spans="1:6">
      <c r="A1515" t="s">
        <v>1810</v>
      </c>
      <c r="B1515" s="6" t="s">
        <v>1811</v>
      </c>
      <c r="C1515" s="13"/>
      <c r="D1515" s="7"/>
      <c r="E1515" s="15"/>
      <c r="F1515" s="9">
        <v>500</v>
      </c>
    </row>
    <row r="1516" spans="1:6">
      <c r="B1516" s="6" t="s">
        <v>1812</v>
      </c>
      <c r="C1516" s="13"/>
      <c r="D1516" s="7"/>
      <c r="E1516" s="15"/>
      <c r="F1516" s="9">
        <v>800</v>
      </c>
    </row>
    <row r="1517" spans="1:6">
      <c r="A1517" t="s">
        <v>1813</v>
      </c>
      <c r="B1517" s="6" t="s">
        <v>1814</v>
      </c>
      <c r="C1517" s="13"/>
      <c r="D1517" s="7"/>
      <c r="E1517" s="15"/>
      <c r="F1517" s="9">
        <v>150</v>
      </c>
    </row>
    <row r="1518" spans="1:6">
      <c r="A1518" t="s">
        <v>1813</v>
      </c>
      <c r="B1518" s="6" t="s">
        <v>1815</v>
      </c>
      <c r="C1518" s="13"/>
      <c r="D1518" s="7"/>
      <c r="E1518" s="15"/>
      <c r="F1518" s="9">
        <v>2550</v>
      </c>
    </row>
    <row r="1519" spans="1:6">
      <c r="A1519" t="s">
        <v>1813</v>
      </c>
      <c r="B1519" s="6" t="s">
        <v>1816</v>
      </c>
      <c r="C1519" s="13"/>
      <c r="D1519" s="7"/>
      <c r="E1519" s="15"/>
      <c r="F1519" s="9">
        <v>700</v>
      </c>
    </row>
    <row r="1520" spans="1:6">
      <c r="A1520" t="s">
        <v>1813</v>
      </c>
      <c r="B1520" s="6" t="s">
        <v>1817</v>
      </c>
      <c r="C1520" s="13"/>
      <c r="D1520" s="7"/>
      <c r="E1520" s="15"/>
      <c r="F1520" s="9">
        <v>550</v>
      </c>
    </row>
    <row r="1521" spans="1:6">
      <c r="A1521" t="s">
        <v>1813</v>
      </c>
      <c r="B1521" s="6" t="s">
        <v>1818</v>
      </c>
      <c r="C1521" s="13"/>
      <c r="D1521" s="7"/>
      <c r="E1521" s="15"/>
      <c r="F1521" s="9">
        <v>100</v>
      </c>
    </row>
    <row r="1522" spans="1:6">
      <c r="A1522" t="s">
        <v>1813</v>
      </c>
      <c r="B1522" s="6" t="s">
        <v>1819</v>
      </c>
      <c r="C1522" s="13"/>
      <c r="D1522" s="7"/>
      <c r="E1522" s="15"/>
      <c r="F1522" s="9">
        <v>200</v>
      </c>
    </row>
    <row r="1523" spans="1:6">
      <c r="B1523" s="6" t="s">
        <v>1820</v>
      </c>
      <c r="C1523" s="13"/>
      <c r="D1523" s="7"/>
      <c r="E1523" s="15"/>
      <c r="F1523" s="9">
        <v>200</v>
      </c>
    </row>
    <row r="1524" spans="1:6">
      <c r="B1524" s="6" t="s">
        <v>1821</v>
      </c>
      <c r="C1524" s="13"/>
      <c r="D1524" s="7"/>
      <c r="E1524" s="15"/>
      <c r="F1524" s="9">
        <v>2000</v>
      </c>
    </row>
    <row r="1525" spans="1:6">
      <c r="B1525" s="6" t="s">
        <v>1822</v>
      </c>
      <c r="C1525" s="13"/>
      <c r="D1525" s="7"/>
      <c r="E1525" s="15"/>
      <c r="F1525" s="9">
        <v>200</v>
      </c>
    </row>
    <row r="1526" spans="1:6">
      <c r="B1526" s="6" t="s">
        <v>1823</v>
      </c>
      <c r="C1526" s="13"/>
      <c r="D1526" s="7"/>
      <c r="E1526" s="15"/>
      <c r="F1526" s="9">
        <v>4000</v>
      </c>
    </row>
    <row r="1527" spans="1:6">
      <c r="B1527" s="6" t="s">
        <v>1824</v>
      </c>
      <c r="C1527" s="13"/>
      <c r="D1527" s="7"/>
      <c r="E1527" s="15"/>
      <c r="F1527" s="9">
        <v>1000</v>
      </c>
    </row>
    <row r="1528" spans="1:6">
      <c r="B1528" s="6" t="s">
        <v>1825</v>
      </c>
      <c r="C1528" s="13"/>
      <c r="D1528" s="7"/>
      <c r="E1528" s="15"/>
      <c r="F1528" s="9">
        <v>1100</v>
      </c>
    </row>
    <row r="1529" spans="1:6">
      <c r="A1529" t="s">
        <v>98</v>
      </c>
      <c r="B1529" s="6" t="s">
        <v>1826</v>
      </c>
      <c r="C1529" s="13"/>
      <c r="D1529" s="7"/>
      <c r="E1529" s="15"/>
      <c r="F1529" s="9">
        <v>5000</v>
      </c>
    </row>
    <row r="1530" spans="1:6">
      <c r="B1530" s="6" t="s">
        <v>1827</v>
      </c>
      <c r="C1530" s="13"/>
      <c r="D1530" s="7"/>
      <c r="E1530" s="15"/>
      <c r="F1530" s="9">
        <v>855</v>
      </c>
    </row>
    <row r="1531" spans="1:6">
      <c r="A1531" t="s">
        <v>1828</v>
      </c>
      <c r="B1531" s="6" t="s">
        <v>1829</v>
      </c>
      <c r="C1531" s="13"/>
      <c r="D1531" s="7" t="s">
        <v>241</v>
      </c>
      <c r="E1531" s="15"/>
      <c r="F1531" s="9">
        <v>7</v>
      </c>
    </row>
    <row r="1532" spans="1:6">
      <c r="A1532" t="s">
        <v>109</v>
      </c>
      <c r="B1532" s="6" t="s">
        <v>1830</v>
      </c>
      <c r="C1532" s="13"/>
      <c r="D1532" s="7"/>
      <c r="E1532" s="15"/>
      <c r="F1532" s="9">
        <v>15000</v>
      </c>
    </row>
    <row r="1533" spans="1:6">
      <c r="A1533" t="s">
        <v>1831</v>
      </c>
      <c r="B1533" s="6" t="s">
        <v>1832</v>
      </c>
      <c r="C1533" s="13"/>
      <c r="D1533" s="7"/>
      <c r="E1533" s="15"/>
      <c r="F1533" s="9">
        <v>1150</v>
      </c>
    </row>
    <row r="1534" spans="1:6">
      <c r="A1534" t="s">
        <v>1831</v>
      </c>
      <c r="B1534" s="6" t="s">
        <v>1833</v>
      </c>
      <c r="C1534" s="13"/>
      <c r="D1534" s="7"/>
      <c r="E1534" s="15"/>
      <c r="F1534" s="9">
        <v>1820</v>
      </c>
    </row>
    <row r="1535" spans="1:6">
      <c r="A1535" t="s">
        <v>112</v>
      </c>
      <c r="B1535" s="6" t="s">
        <v>1834</v>
      </c>
      <c r="C1535" s="13"/>
      <c r="D1535" s="7"/>
      <c r="E1535" s="15"/>
      <c r="F1535" s="9">
        <v>3610</v>
      </c>
    </row>
    <row r="1536" spans="1:6">
      <c r="B1536" s="6" t="s">
        <v>1835</v>
      </c>
      <c r="C1536" s="13"/>
      <c r="D1536" s="7"/>
      <c r="E1536" s="15"/>
      <c r="F1536" s="9">
        <v>5</v>
      </c>
    </row>
    <row r="1537" spans="1:6">
      <c r="B1537" s="6" t="s">
        <v>1836</v>
      </c>
      <c r="C1537" s="13"/>
      <c r="D1537" s="7"/>
      <c r="E1537" s="15"/>
      <c r="F1537" s="9">
        <v>36</v>
      </c>
    </row>
    <row r="1538" spans="1:6">
      <c r="A1538" t="s">
        <v>1837</v>
      </c>
      <c r="B1538" s="6" t="s">
        <v>1838</v>
      </c>
      <c r="C1538" s="13"/>
      <c r="D1538" s="7"/>
      <c r="E1538" s="15"/>
      <c r="F1538" s="9">
        <v>500</v>
      </c>
    </row>
    <row r="1539" spans="1:6">
      <c r="A1539" t="s">
        <v>1839</v>
      </c>
      <c r="B1539" s="6" t="s">
        <v>1840</v>
      </c>
      <c r="C1539" s="13"/>
      <c r="D1539" s="7"/>
      <c r="E1539" s="15"/>
      <c r="F1539" s="9">
        <v>1000</v>
      </c>
    </row>
    <row r="1540" spans="1:6">
      <c r="A1540" t="s">
        <v>1841</v>
      </c>
      <c r="B1540" s="6" t="s">
        <v>1842</v>
      </c>
      <c r="C1540" s="13"/>
      <c r="D1540" s="7"/>
      <c r="E1540" s="15"/>
      <c r="F1540" s="9">
        <v>4000</v>
      </c>
    </row>
    <row r="1541" spans="1:6">
      <c r="A1541" t="s">
        <v>1841</v>
      </c>
      <c r="B1541" s="6" t="s">
        <v>1843</v>
      </c>
      <c r="C1541" s="13"/>
      <c r="D1541" s="7"/>
      <c r="E1541" s="15"/>
      <c r="F1541" s="9">
        <v>8000</v>
      </c>
    </row>
    <row r="1542" spans="1:6">
      <c r="A1542" t="s">
        <v>1841</v>
      </c>
      <c r="B1542" s="6" t="s">
        <v>1844</v>
      </c>
      <c r="C1542" s="13"/>
      <c r="D1542" s="7"/>
      <c r="E1542" s="15"/>
      <c r="F1542" s="9">
        <v>100</v>
      </c>
    </row>
    <row r="1543" spans="1:6">
      <c r="A1543" t="s">
        <v>1845</v>
      </c>
      <c r="B1543" s="6" t="s">
        <v>1846</v>
      </c>
      <c r="C1543" s="13"/>
      <c r="D1543" s="7"/>
      <c r="E1543" s="15"/>
      <c r="F1543" s="9">
        <v>420</v>
      </c>
    </row>
    <row r="1544" spans="1:6">
      <c r="A1544" t="s">
        <v>1841</v>
      </c>
      <c r="B1544" s="6" t="s">
        <v>1847</v>
      </c>
      <c r="C1544" s="13"/>
      <c r="D1544" s="7"/>
      <c r="E1544" s="15"/>
      <c r="F1544" s="9">
        <v>8000</v>
      </c>
    </row>
    <row r="1545" spans="1:6">
      <c r="A1545" t="s">
        <v>1841</v>
      </c>
      <c r="B1545" s="6" t="s">
        <v>1848</v>
      </c>
      <c r="C1545" s="13"/>
      <c r="D1545" s="7"/>
      <c r="E1545" s="15"/>
      <c r="F1545" s="9">
        <v>1300</v>
      </c>
    </row>
    <row r="1546" spans="1:6">
      <c r="A1546" t="s">
        <v>1841</v>
      </c>
      <c r="B1546" s="6" t="s">
        <v>1849</v>
      </c>
      <c r="C1546" s="13"/>
      <c r="D1546" s="7"/>
      <c r="E1546" s="15"/>
      <c r="F1546" s="9">
        <v>8000</v>
      </c>
    </row>
    <row r="1547" spans="1:6">
      <c r="A1547" t="s">
        <v>1841</v>
      </c>
      <c r="B1547" s="6" t="s">
        <v>1850</v>
      </c>
      <c r="C1547" s="13"/>
      <c r="D1547" s="7"/>
      <c r="E1547" s="15"/>
      <c r="F1547" s="9">
        <v>300</v>
      </c>
    </row>
    <row r="1548" spans="1:6">
      <c r="A1548" t="s">
        <v>1841</v>
      </c>
      <c r="B1548" s="6" t="s">
        <v>1851</v>
      </c>
      <c r="C1548" s="13"/>
      <c r="D1548" s="7"/>
      <c r="E1548" s="15"/>
      <c r="F1548" s="9">
        <v>4000</v>
      </c>
    </row>
    <row r="1549" spans="1:6">
      <c r="A1549" t="s">
        <v>1841</v>
      </c>
      <c r="B1549" s="6" t="s">
        <v>1852</v>
      </c>
      <c r="C1549" s="13"/>
      <c r="D1549" s="7"/>
      <c r="E1549" s="15"/>
      <c r="F1549" s="9">
        <v>16000</v>
      </c>
    </row>
    <row r="1550" spans="1:6">
      <c r="A1550" t="s">
        <v>1841</v>
      </c>
      <c r="B1550" s="6" t="s">
        <v>1853</v>
      </c>
      <c r="C1550" s="13"/>
      <c r="D1550" s="7"/>
      <c r="E1550" s="15"/>
      <c r="F1550" s="9">
        <v>300</v>
      </c>
    </row>
    <row r="1551" spans="1:6">
      <c r="A1551" t="s">
        <v>96</v>
      </c>
      <c r="B1551" s="6" t="s">
        <v>1854</v>
      </c>
      <c r="C1551" s="13"/>
      <c r="D1551" s="7"/>
      <c r="E1551" s="15"/>
      <c r="F1551" s="9">
        <v>4000</v>
      </c>
    </row>
    <row r="1552" spans="1:6">
      <c r="A1552" t="s">
        <v>187</v>
      </c>
      <c r="B1552" s="6" t="s">
        <v>1855</v>
      </c>
      <c r="C1552" s="13"/>
      <c r="D1552" s="7"/>
      <c r="E1552" s="15"/>
      <c r="F1552" s="9">
        <v>200</v>
      </c>
    </row>
    <row r="1553" spans="1:6">
      <c r="A1553" t="s">
        <v>1856</v>
      </c>
      <c r="B1553" s="6" t="s">
        <v>1857</v>
      </c>
      <c r="C1553" s="13"/>
      <c r="D1553" s="7" t="s">
        <v>11</v>
      </c>
      <c r="E1553" s="15"/>
      <c r="F1553" s="9">
        <v>3150</v>
      </c>
    </row>
    <row r="1554" spans="1:6">
      <c r="A1554" t="s">
        <v>1858</v>
      </c>
      <c r="B1554" s="6" t="s">
        <v>1859</v>
      </c>
      <c r="C1554" s="13"/>
      <c r="D1554" s="7"/>
      <c r="E1554" s="15"/>
      <c r="F1554" s="9">
        <v>6</v>
      </c>
    </row>
    <row r="1555" spans="1:6">
      <c r="A1555" t="s">
        <v>1860</v>
      </c>
      <c r="B1555" s="6" t="s">
        <v>1861</v>
      </c>
      <c r="C1555" s="13"/>
      <c r="D1555" s="7"/>
      <c r="E1555" s="15"/>
      <c r="F1555" s="9">
        <v>100</v>
      </c>
    </row>
    <row r="1556" spans="1:6">
      <c r="A1556" t="s">
        <v>1860</v>
      </c>
      <c r="B1556" s="6" t="s">
        <v>1862</v>
      </c>
      <c r="C1556" s="13"/>
      <c r="D1556" s="7"/>
      <c r="E1556" s="15"/>
      <c r="F1556" s="9">
        <v>4000</v>
      </c>
    </row>
    <row r="1557" spans="1:6">
      <c r="B1557" s="6" t="s">
        <v>1863</v>
      </c>
      <c r="C1557" s="13"/>
      <c r="D1557" s="7" t="s">
        <v>664</v>
      </c>
      <c r="E1557" s="15"/>
      <c r="F1557" s="9">
        <v>3580</v>
      </c>
    </row>
    <row r="1558" spans="1:6">
      <c r="A1558" t="s">
        <v>1864</v>
      </c>
      <c r="B1558" s="6" t="s">
        <v>1865</v>
      </c>
      <c r="C1558" s="13"/>
      <c r="D1558" s="7" t="s">
        <v>1866</v>
      </c>
      <c r="E1558" s="15"/>
      <c r="F1558" s="9">
        <v>100</v>
      </c>
    </row>
    <row r="1559" spans="1:6">
      <c r="A1559" t="s">
        <v>94</v>
      </c>
      <c r="B1559" s="6" t="s">
        <v>1867</v>
      </c>
      <c r="C1559" s="13"/>
      <c r="D1559" s="7"/>
      <c r="E1559" s="15"/>
      <c r="F1559" s="9">
        <v>4200</v>
      </c>
    </row>
    <row r="1560" spans="1:6">
      <c r="A1560" t="s">
        <v>94</v>
      </c>
      <c r="B1560" s="6" t="s">
        <v>1868</v>
      </c>
      <c r="C1560" s="13"/>
      <c r="D1560" s="7"/>
      <c r="E1560" s="15"/>
      <c r="F1560" s="9">
        <v>400</v>
      </c>
    </row>
    <row r="1561" spans="1:6">
      <c r="A1561" t="s">
        <v>94</v>
      </c>
      <c r="B1561" s="6" t="s">
        <v>1869</v>
      </c>
      <c r="C1561" s="13"/>
      <c r="D1561" s="7"/>
      <c r="E1561" s="15"/>
      <c r="F1561" s="9">
        <v>5000</v>
      </c>
    </row>
    <row r="1562" spans="1:6">
      <c r="A1562" t="s">
        <v>98</v>
      </c>
      <c r="B1562" s="6" t="s">
        <v>1870</v>
      </c>
      <c r="C1562" s="13"/>
      <c r="D1562" s="7"/>
      <c r="E1562" s="15"/>
      <c r="F1562" s="9">
        <v>1000</v>
      </c>
    </row>
    <row r="1563" spans="1:6">
      <c r="A1563" t="s">
        <v>98</v>
      </c>
      <c r="B1563" s="6" t="s">
        <v>1871</v>
      </c>
      <c r="C1563" s="13"/>
      <c r="D1563" s="7"/>
      <c r="E1563" s="15"/>
      <c r="F1563" s="9">
        <v>5000</v>
      </c>
    </row>
    <row r="1564" spans="1:6">
      <c r="B1564" s="6" t="s">
        <v>1872</v>
      </c>
      <c r="C1564" s="13"/>
      <c r="D1564" s="7"/>
      <c r="E1564" s="15"/>
      <c r="F1564" s="9">
        <v>80</v>
      </c>
    </row>
    <row r="1565" spans="1:6">
      <c r="A1565" t="s">
        <v>98</v>
      </c>
      <c r="B1565" s="6" t="s">
        <v>1873</v>
      </c>
      <c r="C1565" s="13"/>
      <c r="D1565" s="7"/>
      <c r="E1565" s="15"/>
      <c r="F1565" s="9">
        <v>4560</v>
      </c>
    </row>
    <row r="1566" spans="1:6">
      <c r="A1566" t="s">
        <v>98</v>
      </c>
      <c r="B1566" s="6" t="s">
        <v>1874</v>
      </c>
      <c r="C1566" s="13"/>
      <c r="D1566" s="7"/>
      <c r="E1566" s="15"/>
      <c r="F1566" s="9">
        <v>3625</v>
      </c>
    </row>
    <row r="1567" spans="1:6">
      <c r="A1567" t="s">
        <v>98</v>
      </c>
      <c r="B1567" s="6" t="s">
        <v>1875</v>
      </c>
      <c r="C1567" s="13"/>
      <c r="D1567" s="7"/>
      <c r="E1567" s="15"/>
      <c r="F1567" s="9">
        <v>20300</v>
      </c>
    </row>
    <row r="1568" spans="1:6">
      <c r="A1568" t="s">
        <v>98</v>
      </c>
      <c r="B1568" s="6" t="s">
        <v>1876</v>
      </c>
      <c r="C1568" s="13"/>
      <c r="D1568" s="7"/>
      <c r="E1568" s="15"/>
      <c r="F1568" s="9">
        <v>300</v>
      </c>
    </row>
    <row r="1569" spans="1:6">
      <c r="A1569" t="s">
        <v>98</v>
      </c>
      <c r="B1569" s="6" t="s">
        <v>1877</v>
      </c>
      <c r="C1569" s="13"/>
      <c r="D1569" s="7"/>
      <c r="E1569" s="15"/>
      <c r="F1569" s="9">
        <v>29820</v>
      </c>
    </row>
    <row r="1570" spans="1:6">
      <c r="A1570" t="s">
        <v>98</v>
      </c>
      <c r="B1570" s="6" t="s">
        <v>1878</v>
      </c>
      <c r="C1570" s="13"/>
      <c r="D1570" s="7"/>
      <c r="E1570" s="15"/>
      <c r="F1570" s="9">
        <v>7930</v>
      </c>
    </row>
    <row r="1571" spans="1:6">
      <c r="A1571" t="s">
        <v>98</v>
      </c>
      <c r="B1571" s="6" t="s">
        <v>1879</v>
      </c>
      <c r="C1571" s="13"/>
      <c r="D1571" s="7"/>
      <c r="E1571" s="15"/>
      <c r="F1571" s="9">
        <v>100</v>
      </c>
    </row>
    <row r="1572" spans="1:6">
      <c r="A1572" t="s">
        <v>98</v>
      </c>
      <c r="B1572" s="6" t="s">
        <v>1880</v>
      </c>
      <c r="C1572" s="13"/>
      <c r="D1572" s="7"/>
      <c r="E1572" s="15"/>
      <c r="F1572" s="9">
        <v>4620</v>
      </c>
    </row>
    <row r="1573" spans="1:6">
      <c r="A1573" t="s">
        <v>98</v>
      </c>
      <c r="B1573" s="6" t="s">
        <v>1881</v>
      </c>
      <c r="C1573" s="13"/>
      <c r="D1573" s="7"/>
      <c r="E1573" s="15"/>
      <c r="F1573" s="9">
        <v>6000</v>
      </c>
    </row>
    <row r="1574" spans="1:6">
      <c r="A1574" t="s">
        <v>98</v>
      </c>
      <c r="B1574" s="6" t="s">
        <v>1882</v>
      </c>
      <c r="C1574" s="13"/>
      <c r="D1574" s="7"/>
      <c r="E1574" s="15"/>
      <c r="F1574" s="9">
        <v>5000</v>
      </c>
    </row>
    <row r="1575" spans="1:6">
      <c r="A1575" t="s">
        <v>98</v>
      </c>
      <c r="B1575" s="6" t="s">
        <v>1883</v>
      </c>
      <c r="C1575" s="13"/>
      <c r="D1575" s="7"/>
      <c r="E1575" s="15"/>
      <c r="F1575" s="9">
        <v>5000</v>
      </c>
    </row>
    <row r="1576" spans="1:6">
      <c r="A1576" t="s">
        <v>98</v>
      </c>
      <c r="B1576" s="6" t="s">
        <v>1884</v>
      </c>
      <c r="C1576" s="13"/>
      <c r="D1576" s="7"/>
      <c r="E1576" s="15"/>
      <c r="F1576" s="9">
        <v>1000</v>
      </c>
    </row>
    <row r="1577" spans="1:6">
      <c r="A1577" t="s">
        <v>1885</v>
      </c>
      <c r="B1577" s="6" t="s">
        <v>1886</v>
      </c>
      <c r="C1577" s="13"/>
      <c r="D1577" s="7"/>
      <c r="E1577" s="15"/>
      <c r="F1577" s="9">
        <v>1000</v>
      </c>
    </row>
    <row r="1578" spans="1:6">
      <c r="A1578" t="s">
        <v>98</v>
      </c>
      <c r="B1578" s="6" t="s">
        <v>1887</v>
      </c>
      <c r="C1578" s="13"/>
      <c r="D1578" s="7"/>
      <c r="E1578" s="15"/>
      <c r="F1578" s="9">
        <v>50000</v>
      </c>
    </row>
    <row r="1579" spans="1:6">
      <c r="A1579" t="s">
        <v>98</v>
      </c>
      <c r="B1579" s="6" t="s">
        <v>1888</v>
      </c>
      <c r="C1579" s="13"/>
      <c r="D1579" s="7"/>
      <c r="E1579" s="15"/>
      <c r="F1579" s="9">
        <v>100</v>
      </c>
    </row>
    <row r="1580" spans="1:6">
      <c r="A1580" t="s">
        <v>98</v>
      </c>
      <c r="B1580" s="6" t="s">
        <v>1889</v>
      </c>
      <c r="C1580" s="13"/>
      <c r="D1580" s="7"/>
      <c r="E1580" s="15"/>
      <c r="F1580" s="9">
        <v>4995</v>
      </c>
    </row>
    <row r="1581" spans="1:6">
      <c r="A1581" t="s">
        <v>98</v>
      </c>
      <c r="B1581" s="6" t="s">
        <v>1890</v>
      </c>
      <c r="C1581" s="13"/>
      <c r="D1581" s="7"/>
      <c r="E1581" s="15"/>
      <c r="F1581" s="9">
        <v>12130</v>
      </c>
    </row>
    <row r="1582" spans="1:6">
      <c r="A1582" t="s">
        <v>98</v>
      </c>
      <c r="B1582" s="6" t="s">
        <v>1890</v>
      </c>
      <c r="C1582" s="13"/>
      <c r="D1582" s="7"/>
      <c r="E1582" s="15"/>
      <c r="F1582" s="9">
        <v>800</v>
      </c>
    </row>
    <row r="1583" spans="1:6">
      <c r="A1583" t="s">
        <v>98</v>
      </c>
      <c r="B1583" s="6" t="s">
        <v>1891</v>
      </c>
      <c r="C1583" s="13"/>
      <c r="D1583" s="7"/>
      <c r="E1583" s="15"/>
      <c r="F1583" s="9">
        <v>10700</v>
      </c>
    </row>
    <row r="1584" spans="1:6">
      <c r="A1584" t="s">
        <v>98</v>
      </c>
      <c r="B1584" s="6" t="s">
        <v>1892</v>
      </c>
      <c r="C1584" s="13"/>
      <c r="D1584" s="7"/>
      <c r="E1584" s="15"/>
      <c r="F1584" s="9">
        <v>15090</v>
      </c>
    </row>
    <row r="1585" spans="1:6">
      <c r="A1585" t="s">
        <v>98</v>
      </c>
      <c r="B1585" s="6" t="s">
        <v>1892</v>
      </c>
      <c r="C1585" s="13"/>
      <c r="D1585" s="7"/>
      <c r="E1585" s="15"/>
      <c r="F1585" s="9">
        <v>8960</v>
      </c>
    </row>
    <row r="1586" spans="1:6">
      <c r="A1586" t="s">
        <v>98</v>
      </c>
      <c r="B1586" s="6" t="s">
        <v>1893</v>
      </c>
      <c r="C1586" s="13"/>
      <c r="D1586" s="7"/>
      <c r="E1586" s="15"/>
      <c r="F1586" s="9">
        <v>40000</v>
      </c>
    </row>
    <row r="1587" spans="1:6">
      <c r="A1587" t="s">
        <v>98</v>
      </c>
      <c r="B1587" s="6" t="s">
        <v>1894</v>
      </c>
      <c r="C1587" s="13"/>
      <c r="D1587" s="7"/>
      <c r="E1587" s="15"/>
      <c r="F1587" s="9">
        <v>100</v>
      </c>
    </row>
    <row r="1588" spans="1:6">
      <c r="A1588" t="s">
        <v>98</v>
      </c>
      <c r="B1588" s="6" t="s">
        <v>1895</v>
      </c>
      <c r="C1588" s="13" t="s">
        <v>1896</v>
      </c>
      <c r="D1588" s="7"/>
      <c r="E1588" s="15"/>
      <c r="F1588" s="9">
        <v>10000</v>
      </c>
    </row>
    <row r="1589" spans="1:6">
      <c r="A1589" t="s">
        <v>98</v>
      </c>
      <c r="B1589" s="6" t="s">
        <v>1897</v>
      </c>
      <c r="C1589" s="13" t="s">
        <v>1898</v>
      </c>
      <c r="D1589" s="7"/>
      <c r="E1589" s="15"/>
      <c r="F1589" s="9">
        <v>5000</v>
      </c>
    </row>
    <row r="1590" spans="1:6">
      <c r="A1590" t="s">
        <v>98</v>
      </c>
      <c r="B1590" s="6" t="s">
        <v>1899</v>
      </c>
      <c r="C1590" s="13"/>
      <c r="D1590" s="7"/>
      <c r="E1590" s="15"/>
      <c r="F1590" s="9">
        <v>200</v>
      </c>
    </row>
    <row r="1591" spans="1:6">
      <c r="A1591" t="s">
        <v>98</v>
      </c>
      <c r="B1591" s="6" t="s">
        <v>1900</v>
      </c>
      <c r="C1591" s="13"/>
      <c r="D1591" s="7"/>
      <c r="E1591" s="15"/>
      <c r="F1591" s="9">
        <v>100</v>
      </c>
    </row>
    <row r="1592" spans="1:6">
      <c r="A1592" t="s">
        <v>87</v>
      </c>
      <c r="B1592" s="6" t="s">
        <v>1901</v>
      </c>
      <c r="C1592" s="13"/>
      <c r="D1592" s="7"/>
      <c r="E1592" s="15"/>
      <c r="F1592" s="9">
        <v>100</v>
      </c>
    </row>
    <row r="1593" spans="1:6">
      <c r="A1593" t="s">
        <v>87</v>
      </c>
      <c r="B1593" s="6" t="s">
        <v>1902</v>
      </c>
      <c r="C1593" s="13"/>
      <c r="D1593" s="7"/>
      <c r="E1593" s="15"/>
      <c r="F1593" s="9">
        <v>5000</v>
      </c>
    </row>
    <row r="1594" spans="1:6">
      <c r="A1594" t="s">
        <v>87</v>
      </c>
      <c r="B1594" s="6" t="s">
        <v>1903</v>
      </c>
      <c r="C1594" s="13"/>
      <c r="D1594" s="7"/>
      <c r="E1594" s="15"/>
      <c r="F1594" s="9">
        <v>5000</v>
      </c>
    </row>
    <row r="1595" spans="1:6">
      <c r="A1595" t="s">
        <v>87</v>
      </c>
      <c r="B1595" s="6" t="s">
        <v>1904</v>
      </c>
      <c r="C1595" s="13"/>
      <c r="D1595" s="7" t="s">
        <v>1905</v>
      </c>
      <c r="E1595" s="15"/>
      <c r="F1595" s="9">
        <v>6000</v>
      </c>
    </row>
    <row r="1596" spans="1:6">
      <c r="A1596" t="s">
        <v>87</v>
      </c>
      <c r="B1596" s="6" t="s">
        <v>1906</v>
      </c>
      <c r="C1596" s="13"/>
      <c r="D1596" s="7"/>
      <c r="E1596" s="15"/>
      <c r="F1596" s="9">
        <v>200</v>
      </c>
    </row>
    <row r="1597" spans="1:6">
      <c r="A1597" t="s">
        <v>87</v>
      </c>
      <c r="B1597" s="6" t="s">
        <v>1907</v>
      </c>
      <c r="C1597" s="13"/>
      <c r="D1597" s="7"/>
      <c r="E1597" s="15"/>
      <c r="F1597" s="9">
        <v>18000</v>
      </c>
    </row>
    <row r="1598" spans="1:6">
      <c r="A1598" t="s">
        <v>87</v>
      </c>
      <c r="B1598" s="6" t="s">
        <v>1908</v>
      </c>
      <c r="C1598" s="13"/>
      <c r="D1598" s="7"/>
      <c r="E1598" s="15"/>
      <c r="F1598" s="9">
        <v>5000</v>
      </c>
    </row>
    <row r="1599" spans="1:6">
      <c r="A1599" t="s">
        <v>87</v>
      </c>
      <c r="B1599" s="6" t="s">
        <v>1909</v>
      </c>
      <c r="C1599" s="13"/>
      <c r="D1599" s="7"/>
      <c r="E1599" s="15"/>
      <c r="F1599" s="9">
        <v>5000</v>
      </c>
    </row>
    <row r="1600" spans="1:6">
      <c r="A1600" t="s">
        <v>87</v>
      </c>
      <c r="B1600" s="6" t="s">
        <v>1910</v>
      </c>
      <c r="C1600" s="13"/>
      <c r="D1600" s="7"/>
      <c r="E1600" s="15"/>
      <c r="F1600" s="9">
        <v>5000</v>
      </c>
    </row>
    <row r="1601" spans="1:6">
      <c r="A1601" t="s">
        <v>87</v>
      </c>
      <c r="B1601" s="6" t="s">
        <v>1911</v>
      </c>
      <c r="C1601" s="13"/>
      <c r="D1601" s="7"/>
      <c r="E1601" s="15"/>
      <c r="F1601" s="9">
        <v>5000</v>
      </c>
    </row>
    <row r="1602" spans="1:6">
      <c r="A1602" t="s">
        <v>87</v>
      </c>
      <c r="B1602" s="6" t="s">
        <v>1912</v>
      </c>
      <c r="C1602" s="13"/>
      <c r="D1602" s="7"/>
      <c r="E1602" s="15"/>
      <c r="F1602" s="9">
        <v>10000</v>
      </c>
    </row>
    <row r="1603" spans="1:6">
      <c r="A1603" t="s">
        <v>87</v>
      </c>
      <c r="B1603" s="6" t="s">
        <v>1913</v>
      </c>
      <c r="C1603" s="13"/>
      <c r="D1603" s="7"/>
      <c r="E1603" s="15"/>
      <c r="F1603" s="9">
        <v>5000</v>
      </c>
    </row>
    <row r="1604" spans="1:6">
      <c r="A1604" t="s">
        <v>87</v>
      </c>
      <c r="B1604" s="6" t="s">
        <v>1914</v>
      </c>
      <c r="C1604" s="13"/>
      <c r="D1604" s="7"/>
      <c r="E1604" s="15"/>
      <c r="F1604" s="9">
        <v>5000</v>
      </c>
    </row>
    <row r="1605" spans="1:6">
      <c r="A1605" t="s">
        <v>1915</v>
      </c>
      <c r="B1605" s="6" t="s">
        <v>1916</v>
      </c>
      <c r="C1605" s="13"/>
      <c r="D1605" s="7"/>
      <c r="E1605" s="15"/>
      <c r="F1605" s="9">
        <v>4000</v>
      </c>
    </row>
    <row r="1606" spans="1:6" ht="30">
      <c r="A1606" t="s">
        <v>131</v>
      </c>
      <c r="B1606" s="6" t="s">
        <v>1917</v>
      </c>
      <c r="C1606" s="13"/>
      <c r="D1606" s="7" t="s">
        <v>1777</v>
      </c>
      <c r="E1606" s="15"/>
      <c r="F1606" s="9">
        <v>960</v>
      </c>
    </row>
    <row r="1607" spans="1:6">
      <c r="A1607" s="17"/>
      <c r="B1607" s="18"/>
      <c r="F1607" s="17"/>
    </row>
    <row r="1608" spans="1:6">
      <c r="F16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2018-03-27T12:55:03Z</dcterms:created>
  <dcterms:modified xsi:type="dcterms:W3CDTF">2018-03-27T12:55:24Z</dcterms:modified>
</cp:coreProperties>
</file>